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luisaarias/Documents/Maestria/TFM/"/>
    </mc:Choice>
  </mc:AlternateContent>
  <xr:revisionPtr revIDLastSave="0" documentId="8_{3D73EBAB-0F08-1344-8282-195DD0081520}" xr6:coauthVersionLast="47" xr6:coauthVersionMax="47" xr10:uidLastSave="{00000000-0000-0000-0000-000000000000}"/>
  <bookViews>
    <workbookView xWindow="0" yWindow="760" windowWidth="34560" windowHeight="20520" activeTab="1" xr2:uid="{00000000-000D-0000-FFFF-FFFF00000000}"/>
  </bookViews>
  <sheets>
    <sheet name="Deteccion YoloV8" sheetId="3" r:id="rId1"/>
    <sheet name="Deteccion YoloV5" sheetId="5" r:id="rId2"/>
  </sheets>
  <definedNames>
    <definedName name="_xlnm._FilterDatabase" localSheetId="1" hidden="1">'Deteccion YoloV5'!$A$1:$M$116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15" i="5" l="1"/>
  <c r="F115" i="5"/>
  <c r="E115" i="5"/>
  <c r="D115" i="5"/>
  <c r="J116" i="5" s="1"/>
  <c r="C115" i="5"/>
  <c r="B115" i="5"/>
  <c r="J114" i="5"/>
  <c r="I114" i="5"/>
  <c r="H114" i="5"/>
  <c r="K114" i="5" s="1"/>
  <c r="K113" i="5"/>
  <c r="J113" i="5"/>
  <c r="I113" i="5"/>
  <c r="H113" i="5"/>
  <c r="J112" i="5"/>
  <c r="I112" i="5"/>
  <c r="H112" i="5"/>
  <c r="K112" i="5" s="1"/>
  <c r="J111" i="5"/>
  <c r="I111" i="5"/>
  <c r="K110" i="5"/>
  <c r="J110" i="5"/>
  <c r="I110" i="5"/>
  <c r="H110" i="5"/>
  <c r="J109" i="5"/>
  <c r="I109" i="5"/>
  <c r="H109" i="5"/>
  <c r="K109" i="5" s="1"/>
  <c r="J108" i="5"/>
  <c r="K108" i="5" s="1"/>
  <c r="I108" i="5"/>
  <c r="H108" i="5"/>
  <c r="K107" i="5"/>
  <c r="J107" i="5"/>
  <c r="I107" i="5"/>
  <c r="H107" i="5"/>
  <c r="J106" i="5"/>
  <c r="I106" i="5"/>
  <c r="H106" i="5"/>
  <c r="K106" i="5" s="1"/>
  <c r="K105" i="5"/>
  <c r="J105" i="5"/>
  <c r="I105" i="5"/>
  <c r="H105" i="5"/>
  <c r="K104" i="5"/>
  <c r="J104" i="5"/>
  <c r="I104" i="5"/>
  <c r="H104" i="5"/>
  <c r="J103" i="5"/>
  <c r="K103" i="5" s="1"/>
  <c r="I103" i="5"/>
  <c r="H103" i="5"/>
  <c r="K102" i="5"/>
  <c r="J102" i="5"/>
  <c r="I102" i="5"/>
  <c r="H102" i="5"/>
  <c r="J101" i="5"/>
  <c r="I101" i="5"/>
  <c r="H101" i="5"/>
  <c r="K101" i="5" s="1"/>
  <c r="K100" i="5"/>
  <c r="J100" i="5"/>
  <c r="I100" i="5"/>
  <c r="H100" i="5"/>
  <c r="K99" i="5"/>
  <c r="J99" i="5"/>
  <c r="I99" i="5"/>
  <c r="H99" i="5"/>
  <c r="J98" i="5"/>
  <c r="K98" i="5" s="1"/>
  <c r="I98" i="5"/>
  <c r="H98" i="5"/>
  <c r="K97" i="5"/>
  <c r="J97" i="5"/>
  <c r="I97" i="5"/>
  <c r="H97" i="5"/>
  <c r="J96" i="5"/>
  <c r="I96" i="5"/>
  <c r="H96" i="5"/>
  <c r="K96" i="5" s="1"/>
  <c r="K95" i="5"/>
  <c r="J95" i="5"/>
  <c r="I95" i="5"/>
  <c r="H95" i="5"/>
  <c r="K94" i="5"/>
  <c r="J94" i="5"/>
  <c r="I94" i="5"/>
  <c r="H94" i="5"/>
  <c r="J93" i="5"/>
  <c r="K93" i="5" s="1"/>
  <c r="I93" i="5"/>
  <c r="H93" i="5"/>
  <c r="K92" i="5"/>
  <c r="J92" i="5"/>
  <c r="I92" i="5"/>
  <c r="H92" i="5"/>
  <c r="J91" i="5"/>
  <c r="I91" i="5"/>
  <c r="H91" i="5"/>
  <c r="K91" i="5" s="1"/>
  <c r="K90" i="5"/>
  <c r="J90" i="5"/>
  <c r="I90" i="5"/>
  <c r="H90" i="5"/>
  <c r="K89" i="5"/>
  <c r="J89" i="5"/>
  <c r="I89" i="5"/>
  <c r="H89" i="5"/>
  <c r="J88" i="5"/>
  <c r="K88" i="5" s="1"/>
  <c r="I88" i="5"/>
  <c r="H88" i="5"/>
  <c r="K87" i="5"/>
  <c r="J87" i="5"/>
  <c r="I87" i="5"/>
  <c r="H87" i="5"/>
  <c r="J86" i="5"/>
  <c r="I86" i="5"/>
  <c r="H86" i="5"/>
  <c r="K86" i="5" s="1"/>
  <c r="K85" i="5"/>
  <c r="J85" i="5"/>
  <c r="I85" i="5"/>
  <c r="H85" i="5"/>
  <c r="J84" i="5"/>
  <c r="I84" i="5"/>
  <c r="J83" i="5"/>
  <c r="I83" i="5"/>
  <c r="H83" i="5"/>
  <c r="K83" i="5" s="1"/>
  <c r="K82" i="5"/>
  <c r="J82" i="5"/>
  <c r="I82" i="5"/>
  <c r="H82" i="5"/>
  <c r="J81" i="5"/>
  <c r="I81" i="5"/>
  <c r="H81" i="5"/>
  <c r="K81" i="5" s="1"/>
  <c r="J80" i="5"/>
  <c r="K80" i="5" s="1"/>
  <c r="I80" i="5"/>
  <c r="H80" i="5"/>
  <c r="K79" i="5"/>
  <c r="J79" i="5"/>
  <c r="I79" i="5"/>
  <c r="H79" i="5"/>
  <c r="J78" i="5"/>
  <c r="I78" i="5"/>
  <c r="J77" i="5"/>
  <c r="K77" i="5" s="1"/>
  <c r="I77" i="5"/>
  <c r="H77" i="5"/>
  <c r="K76" i="5"/>
  <c r="J76" i="5"/>
  <c r="I76" i="5"/>
  <c r="H76" i="5"/>
  <c r="J75" i="5"/>
  <c r="I75" i="5"/>
  <c r="H75" i="5"/>
  <c r="K75" i="5" s="1"/>
  <c r="K74" i="5"/>
  <c r="J74" i="5"/>
  <c r="I74" i="5"/>
  <c r="H74" i="5"/>
  <c r="J73" i="5"/>
  <c r="I73" i="5"/>
  <c r="H73" i="5"/>
  <c r="K73" i="5" s="1"/>
  <c r="J72" i="5"/>
  <c r="K72" i="5" s="1"/>
  <c r="I72" i="5"/>
  <c r="H72" i="5"/>
  <c r="K71" i="5"/>
  <c r="J71" i="5"/>
  <c r="I71" i="5"/>
  <c r="H71" i="5"/>
  <c r="J70" i="5"/>
  <c r="I70" i="5"/>
  <c r="H70" i="5"/>
  <c r="K70" i="5" s="1"/>
  <c r="K69" i="5"/>
  <c r="J69" i="5"/>
  <c r="I69" i="5"/>
  <c r="H69" i="5"/>
  <c r="K68" i="5"/>
  <c r="J68" i="5"/>
  <c r="I68" i="5"/>
  <c r="H68" i="5"/>
  <c r="J67" i="5"/>
  <c r="K67" i="5" s="1"/>
  <c r="I67" i="5"/>
  <c r="H67" i="5"/>
  <c r="K66" i="5"/>
  <c r="J66" i="5"/>
  <c r="I66" i="5"/>
  <c r="H66" i="5"/>
  <c r="J65" i="5"/>
  <c r="I65" i="5"/>
  <c r="H65" i="5"/>
  <c r="K65" i="5" s="1"/>
  <c r="K64" i="5"/>
  <c r="J64" i="5"/>
  <c r="I64" i="5"/>
  <c r="H64" i="5"/>
  <c r="K63" i="5"/>
  <c r="J63" i="5"/>
  <c r="I63" i="5"/>
  <c r="H63" i="5"/>
  <c r="J62" i="5"/>
  <c r="K62" i="5" s="1"/>
  <c r="I62" i="5"/>
  <c r="H62" i="5"/>
  <c r="K61" i="5"/>
  <c r="J61" i="5"/>
  <c r="I61" i="5"/>
  <c r="H61" i="5"/>
  <c r="J60" i="5"/>
  <c r="I60" i="5"/>
  <c r="H60" i="5"/>
  <c r="K60" i="5" s="1"/>
  <c r="K59" i="5"/>
  <c r="J59" i="5"/>
  <c r="I59" i="5"/>
  <c r="H59" i="5"/>
  <c r="K58" i="5"/>
  <c r="J58" i="5"/>
  <c r="I58" i="5"/>
  <c r="H58" i="5"/>
  <c r="J57" i="5"/>
  <c r="K57" i="5" s="1"/>
  <c r="I57" i="5"/>
  <c r="H57" i="5"/>
  <c r="K56" i="5"/>
  <c r="J56" i="5"/>
  <c r="I56" i="5"/>
  <c r="H56" i="5"/>
  <c r="J55" i="5"/>
  <c r="I55" i="5"/>
  <c r="H55" i="5"/>
  <c r="K55" i="5" s="1"/>
  <c r="K54" i="5"/>
  <c r="J54" i="5"/>
  <c r="I54" i="5"/>
  <c r="H54" i="5"/>
  <c r="J53" i="5"/>
  <c r="I53" i="5"/>
  <c r="J52" i="5"/>
  <c r="I52" i="5"/>
  <c r="H52" i="5"/>
  <c r="K52" i="5" s="1"/>
  <c r="K51" i="5"/>
  <c r="J51" i="5"/>
  <c r="I51" i="5"/>
  <c r="H51" i="5"/>
  <c r="K50" i="5"/>
  <c r="J50" i="5"/>
  <c r="I50" i="5"/>
  <c r="H50" i="5"/>
  <c r="J49" i="5"/>
  <c r="K49" i="5" s="1"/>
  <c r="I49" i="5"/>
  <c r="H49" i="5"/>
  <c r="K48" i="5"/>
  <c r="J48" i="5"/>
  <c r="I48" i="5"/>
  <c r="H48" i="5"/>
  <c r="J47" i="5"/>
  <c r="I47" i="5"/>
  <c r="H47" i="5"/>
  <c r="J46" i="5"/>
  <c r="I46" i="5"/>
  <c r="J45" i="5"/>
  <c r="I45" i="5"/>
  <c r="J44" i="5"/>
  <c r="I44" i="5"/>
  <c r="J43" i="5"/>
  <c r="I43" i="5"/>
  <c r="H43" i="5"/>
  <c r="K43" i="5" s="1"/>
  <c r="J42" i="5"/>
  <c r="I42" i="5"/>
  <c r="H42" i="5"/>
  <c r="K42" i="5" s="1"/>
  <c r="J41" i="5"/>
  <c r="K41" i="5" s="1"/>
  <c r="I41" i="5"/>
  <c r="H41" i="5"/>
  <c r="K40" i="5"/>
  <c r="J40" i="5"/>
  <c r="I40" i="5"/>
  <c r="H40" i="5"/>
  <c r="J39" i="5"/>
  <c r="I39" i="5"/>
  <c r="H39" i="5"/>
  <c r="K39" i="5" s="1"/>
  <c r="J38" i="5"/>
  <c r="I38" i="5"/>
  <c r="H38" i="5"/>
  <c r="K38" i="5" s="1"/>
  <c r="J37" i="5"/>
  <c r="I37" i="5"/>
  <c r="H37" i="5"/>
  <c r="K37" i="5" s="1"/>
  <c r="J36" i="5"/>
  <c r="K36" i="5" s="1"/>
  <c r="I36" i="5"/>
  <c r="H36" i="5"/>
  <c r="K35" i="5"/>
  <c r="J35" i="5"/>
  <c r="I35" i="5"/>
  <c r="H35" i="5"/>
  <c r="J34" i="5"/>
  <c r="I34" i="5"/>
  <c r="H34" i="5"/>
  <c r="K34" i="5" s="1"/>
  <c r="J33" i="5"/>
  <c r="I33" i="5"/>
  <c r="H33" i="5"/>
  <c r="K33" i="5" s="1"/>
  <c r="J32" i="5"/>
  <c r="I32" i="5"/>
  <c r="H32" i="5"/>
  <c r="K32" i="5" s="1"/>
  <c r="J31" i="5"/>
  <c r="K31" i="5" s="1"/>
  <c r="I31" i="5"/>
  <c r="H31" i="5"/>
  <c r="K30" i="5"/>
  <c r="J30" i="5"/>
  <c r="I30" i="5"/>
  <c r="H30" i="5"/>
  <c r="J29" i="5"/>
  <c r="I29" i="5"/>
  <c r="H29" i="5"/>
  <c r="K29" i="5" s="1"/>
  <c r="J28" i="5"/>
  <c r="I28" i="5"/>
  <c r="H28" i="5"/>
  <c r="K28" i="5" s="1"/>
  <c r="J27" i="5"/>
  <c r="I27" i="5"/>
  <c r="H27" i="5"/>
  <c r="K27" i="5" s="1"/>
  <c r="J26" i="5"/>
  <c r="K26" i="5" s="1"/>
  <c r="I26" i="5"/>
  <c r="H26" i="5"/>
  <c r="I25" i="5"/>
  <c r="J24" i="5"/>
  <c r="K24" i="5" s="1"/>
  <c r="I24" i="5"/>
  <c r="H24" i="5"/>
  <c r="K23" i="5"/>
  <c r="J23" i="5"/>
  <c r="I23" i="5"/>
  <c r="H23" i="5"/>
  <c r="J22" i="5"/>
  <c r="I22" i="5"/>
  <c r="H22" i="5"/>
  <c r="K22" i="5" s="1"/>
  <c r="K21" i="5"/>
  <c r="J21" i="5"/>
  <c r="I21" i="5"/>
  <c r="H21" i="5"/>
  <c r="J20" i="5"/>
  <c r="I20" i="5"/>
  <c r="H20" i="5"/>
  <c r="K20" i="5" s="1"/>
  <c r="J19" i="5"/>
  <c r="K19" i="5" s="1"/>
  <c r="I19" i="5"/>
  <c r="H19" i="5"/>
  <c r="K18" i="5"/>
  <c r="J18" i="5"/>
  <c r="I18" i="5"/>
  <c r="H18" i="5"/>
  <c r="J17" i="5"/>
  <c r="I17" i="5"/>
  <c r="H17" i="5"/>
  <c r="K17" i="5" s="1"/>
  <c r="K16" i="5"/>
  <c r="J16" i="5"/>
  <c r="I16" i="5"/>
  <c r="H16" i="5"/>
  <c r="J15" i="5"/>
  <c r="I15" i="5"/>
  <c r="H15" i="5"/>
  <c r="K15" i="5" s="1"/>
  <c r="J14" i="5"/>
  <c r="K14" i="5" s="1"/>
  <c r="I14" i="5"/>
  <c r="H14" i="5"/>
  <c r="K13" i="5"/>
  <c r="J13" i="5"/>
  <c r="I13" i="5"/>
  <c r="H13" i="5"/>
  <c r="J12" i="5"/>
  <c r="I12" i="5"/>
  <c r="H12" i="5"/>
  <c r="K12" i="5" s="1"/>
  <c r="K11" i="5"/>
  <c r="J11" i="5"/>
  <c r="I11" i="5"/>
  <c r="H11" i="5"/>
  <c r="J10" i="5"/>
  <c r="I10" i="5"/>
  <c r="H10" i="5"/>
  <c r="K10" i="5" s="1"/>
  <c r="J9" i="5"/>
  <c r="K9" i="5" s="1"/>
  <c r="I9" i="5"/>
  <c r="H9" i="5"/>
  <c r="K8" i="5"/>
  <c r="J8" i="5"/>
  <c r="I8" i="5"/>
  <c r="H8" i="5"/>
  <c r="J7" i="5"/>
  <c r="I7" i="5"/>
  <c r="H7" i="5"/>
  <c r="K7" i="5" s="1"/>
  <c r="I6" i="5"/>
  <c r="J5" i="5"/>
  <c r="I5" i="5"/>
  <c r="H5" i="5"/>
  <c r="K5" i="5" s="1"/>
  <c r="J4" i="5"/>
  <c r="I4" i="5"/>
  <c r="I115" i="5" s="1"/>
  <c r="I116" i="5" s="1"/>
  <c r="H4" i="5"/>
  <c r="K4" i="5" s="1"/>
  <c r="J3" i="5"/>
  <c r="I3" i="5"/>
  <c r="H3" i="5"/>
  <c r="H115" i="5" s="1"/>
  <c r="J2" i="5"/>
  <c r="K2" i="5" s="1"/>
  <c r="I2" i="5"/>
  <c r="H2" i="5"/>
  <c r="G115" i="3"/>
  <c r="F115" i="3"/>
  <c r="E115" i="3"/>
  <c r="D115" i="3"/>
  <c r="C115" i="3"/>
  <c r="B115" i="3"/>
  <c r="J114" i="3"/>
  <c r="I114" i="3"/>
  <c r="H114" i="3"/>
  <c r="J113" i="3"/>
  <c r="I113" i="3"/>
  <c r="H113" i="3"/>
  <c r="K113" i="3" s="1"/>
  <c r="J112" i="3"/>
  <c r="I112" i="3"/>
  <c r="H112" i="3"/>
  <c r="K112" i="3" s="1"/>
  <c r="J111" i="3"/>
  <c r="I111" i="3"/>
  <c r="J110" i="3"/>
  <c r="I110" i="3"/>
  <c r="H110" i="3"/>
  <c r="J109" i="3"/>
  <c r="K109" i="3" s="1"/>
  <c r="I109" i="3"/>
  <c r="H109" i="3"/>
  <c r="J108" i="3"/>
  <c r="I108" i="3"/>
  <c r="H108" i="3"/>
  <c r="K108" i="3" s="1"/>
  <c r="J107" i="3"/>
  <c r="I107" i="3"/>
  <c r="H107" i="3"/>
  <c r="J106" i="3"/>
  <c r="K106" i="3" s="1"/>
  <c r="I106" i="3"/>
  <c r="H106" i="3"/>
  <c r="J105" i="3"/>
  <c r="I105" i="3"/>
  <c r="H105" i="3"/>
  <c r="K105" i="3" s="1"/>
  <c r="J104" i="3"/>
  <c r="K104" i="3" s="1"/>
  <c r="I104" i="3"/>
  <c r="H104" i="3"/>
  <c r="J103" i="3"/>
  <c r="K103" i="3" s="1"/>
  <c r="I103" i="3"/>
  <c r="H103" i="3"/>
  <c r="J102" i="3"/>
  <c r="I102" i="3"/>
  <c r="H102" i="3"/>
  <c r="K102" i="3" s="1"/>
  <c r="J101" i="3"/>
  <c r="K101" i="3" s="1"/>
  <c r="I101" i="3"/>
  <c r="H101" i="3"/>
  <c r="J100" i="3"/>
  <c r="I100" i="3"/>
  <c r="H100" i="3"/>
  <c r="K100" i="3" s="1"/>
  <c r="J99" i="3"/>
  <c r="I99" i="3"/>
  <c r="H99" i="3"/>
  <c r="J98" i="3"/>
  <c r="K98" i="3" s="1"/>
  <c r="I98" i="3"/>
  <c r="H98" i="3"/>
  <c r="J97" i="3"/>
  <c r="I97" i="3"/>
  <c r="H97" i="3"/>
  <c r="K97" i="3" s="1"/>
  <c r="J96" i="3"/>
  <c r="I96" i="3"/>
  <c r="H96" i="3"/>
  <c r="J95" i="3"/>
  <c r="I95" i="3"/>
  <c r="H95" i="3"/>
  <c r="K95" i="3" s="1"/>
  <c r="J94" i="3"/>
  <c r="I94" i="3"/>
  <c r="H94" i="3"/>
  <c r="J93" i="3"/>
  <c r="I93" i="3"/>
  <c r="H93" i="3"/>
  <c r="K93" i="3" s="1"/>
  <c r="J92" i="3"/>
  <c r="I92" i="3"/>
  <c r="H92" i="3"/>
  <c r="K92" i="3" s="1"/>
  <c r="J91" i="3"/>
  <c r="I91" i="3"/>
  <c r="H91" i="3"/>
  <c r="J90" i="3"/>
  <c r="I90" i="3"/>
  <c r="H90" i="3"/>
  <c r="J89" i="3"/>
  <c r="I89" i="3"/>
  <c r="H89" i="3"/>
  <c r="K88" i="3"/>
  <c r="J88" i="3"/>
  <c r="I88" i="3"/>
  <c r="H88" i="3"/>
  <c r="J87" i="3"/>
  <c r="I87" i="3"/>
  <c r="H87" i="3"/>
  <c r="J86" i="3"/>
  <c r="I86" i="3"/>
  <c r="H86" i="3"/>
  <c r="J85" i="3"/>
  <c r="I85" i="3"/>
  <c r="H85" i="3"/>
  <c r="J84" i="3"/>
  <c r="I84" i="3"/>
  <c r="J83" i="3"/>
  <c r="I83" i="3"/>
  <c r="H83" i="3"/>
  <c r="J82" i="3"/>
  <c r="I82" i="3"/>
  <c r="H82" i="3"/>
  <c r="K82" i="3" s="1"/>
  <c r="J81" i="3"/>
  <c r="I81" i="3"/>
  <c r="H81" i="3"/>
  <c r="J80" i="3"/>
  <c r="I80" i="3"/>
  <c r="H80" i="3"/>
  <c r="K80" i="3" s="1"/>
  <c r="J79" i="3"/>
  <c r="I79" i="3"/>
  <c r="H79" i="3"/>
  <c r="K79" i="3" s="1"/>
  <c r="J78" i="3"/>
  <c r="I78" i="3"/>
  <c r="J77" i="3"/>
  <c r="I77" i="3"/>
  <c r="H77" i="3"/>
  <c r="K77" i="3" s="1"/>
  <c r="J76" i="3"/>
  <c r="I76" i="3"/>
  <c r="H76" i="3"/>
  <c r="K76" i="3" s="1"/>
  <c r="J75" i="3"/>
  <c r="K75" i="3" s="1"/>
  <c r="I75" i="3"/>
  <c r="H75" i="3"/>
  <c r="J74" i="3"/>
  <c r="I74" i="3"/>
  <c r="H74" i="3"/>
  <c r="J73" i="3"/>
  <c r="I73" i="3"/>
  <c r="H73" i="3"/>
  <c r="J72" i="3"/>
  <c r="K72" i="3" s="1"/>
  <c r="I72" i="3"/>
  <c r="H72" i="3"/>
  <c r="J71" i="3"/>
  <c r="I71" i="3"/>
  <c r="H71" i="3"/>
  <c r="J70" i="3"/>
  <c r="I70" i="3"/>
  <c r="H70" i="3"/>
  <c r="J69" i="3"/>
  <c r="I69" i="3"/>
  <c r="H69" i="3"/>
  <c r="J68" i="3"/>
  <c r="I68" i="3"/>
  <c r="H68" i="3"/>
  <c r="J67" i="3"/>
  <c r="I67" i="3"/>
  <c r="H67" i="3"/>
  <c r="K67" i="3" s="1"/>
  <c r="J66" i="3"/>
  <c r="I66" i="3"/>
  <c r="H66" i="3"/>
  <c r="J65" i="3"/>
  <c r="I65" i="3"/>
  <c r="H65" i="3"/>
  <c r="J64" i="3"/>
  <c r="I64" i="3"/>
  <c r="H64" i="3"/>
  <c r="K64" i="3" s="1"/>
  <c r="J63" i="3"/>
  <c r="I63" i="3"/>
  <c r="H63" i="3"/>
  <c r="J62" i="3"/>
  <c r="I62" i="3"/>
  <c r="H62" i="3"/>
  <c r="K62" i="3" s="1"/>
  <c r="J61" i="3"/>
  <c r="I61" i="3"/>
  <c r="H61" i="3"/>
  <c r="K61" i="3" s="1"/>
  <c r="J60" i="3"/>
  <c r="I60" i="3"/>
  <c r="H60" i="3"/>
  <c r="J59" i="3"/>
  <c r="I59" i="3"/>
  <c r="H59" i="3"/>
  <c r="K59" i="3" s="1"/>
  <c r="J58" i="3"/>
  <c r="K58" i="3" s="1"/>
  <c r="I58" i="3"/>
  <c r="H58" i="3"/>
  <c r="J57" i="3"/>
  <c r="I57" i="3"/>
  <c r="H57" i="3"/>
  <c r="K57" i="3" s="1"/>
  <c r="J56" i="3"/>
  <c r="I56" i="3"/>
  <c r="H56" i="3"/>
  <c r="K56" i="3" s="1"/>
  <c r="J55" i="3"/>
  <c r="K55" i="3" s="1"/>
  <c r="I55" i="3"/>
  <c r="H55" i="3"/>
  <c r="J54" i="3"/>
  <c r="I54" i="3"/>
  <c r="H54" i="3"/>
  <c r="K54" i="3" s="1"/>
  <c r="J53" i="3"/>
  <c r="K53" i="3" s="1"/>
  <c r="I53" i="3"/>
  <c r="H53" i="3"/>
  <c r="J52" i="3"/>
  <c r="I52" i="3"/>
  <c r="H52" i="3"/>
  <c r="K52" i="3" s="1"/>
  <c r="J51" i="3"/>
  <c r="I51" i="3"/>
  <c r="H51" i="3"/>
  <c r="K51" i="3" s="1"/>
  <c r="J50" i="3"/>
  <c r="K50" i="3" s="1"/>
  <c r="I50" i="3"/>
  <c r="H50" i="3"/>
  <c r="J49" i="3"/>
  <c r="I49" i="3"/>
  <c r="H49" i="3"/>
  <c r="J48" i="3"/>
  <c r="I48" i="3"/>
  <c r="H48" i="3"/>
  <c r="J47" i="3"/>
  <c r="I47" i="3"/>
  <c r="H47" i="3"/>
  <c r="J46" i="3"/>
  <c r="I46" i="3"/>
  <c r="J45" i="3"/>
  <c r="I45" i="3"/>
  <c r="J44" i="3"/>
  <c r="I44" i="3"/>
  <c r="J43" i="3"/>
  <c r="I43" i="3"/>
  <c r="H43" i="3"/>
  <c r="K43" i="3" s="1"/>
  <c r="J42" i="3"/>
  <c r="I42" i="3"/>
  <c r="H42" i="3"/>
  <c r="K42" i="3" s="1"/>
  <c r="J41" i="3"/>
  <c r="I41" i="3"/>
  <c r="H41" i="3"/>
  <c r="K41" i="3" s="1"/>
  <c r="J40" i="3"/>
  <c r="I40" i="3"/>
  <c r="H40" i="3"/>
  <c r="K40" i="3" s="1"/>
  <c r="J39" i="3"/>
  <c r="I39" i="3"/>
  <c r="H39" i="3"/>
  <c r="K39" i="3" s="1"/>
  <c r="J38" i="3"/>
  <c r="I38" i="3"/>
  <c r="H38" i="3"/>
  <c r="K38" i="3" s="1"/>
  <c r="J37" i="3"/>
  <c r="I37" i="3"/>
  <c r="H37" i="3"/>
  <c r="K37" i="3" s="1"/>
  <c r="J36" i="3"/>
  <c r="I36" i="3"/>
  <c r="H36" i="3"/>
  <c r="K36" i="3" s="1"/>
  <c r="J35" i="3"/>
  <c r="I35" i="3"/>
  <c r="H35" i="3"/>
  <c r="K35" i="3" s="1"/>
  <c r="J34" i="3"/>
  <c r="K34" i="3" s="1"/>
  <c r="I34" i="3"/>
  <c r="H34" i="3"/>
  <c r="J33" i="3"/>
  <c r="I33" i="3"/>
  <c r="H33" i="3"/>
  <c r="K33" i="3" s="1"/>
  <c r="J32" i="3"/>
  <c r="I32" i="3"/>
  <c r="H32" i="3"/>
  <c r="K32" i="3" s="1"/>
  <c r="J31" i="3"/>
  <c r="K31" i="3" s="1"/>
  <c r="I31" i="3"/>
  <c r="H31" i="3"/>
  <c r="J30" i="3"/>
  <c r="I30" i="3"/>
  <c r="H30" i="3"/>
  <c r="K30" i="3" s="1"/>
  <c r="J29" i="3"/>
  <c r="I29" i="3"/>
  <c r="H29" i="3"/>
  <c r="K29" i="3" s="1"/>
  <c r="J28" i="3"/>
  <c r="I28" i="3"/>
  <c r="H28" i="3"/>
  <c r="J27" i="3"/>
  <c r="I27" i="3"/>
  <c r="H27" i="3"/>
  <c r="K27" i="3" s="1"/>
  <c r="J26" i="3"/>
  <c r="I26" i="3"/>
  <c r="H26" i="3"/>
  <c r="K26" i="3" s="1"/>
  <c r="I25" i="3"/>
  <c r="J24" i="3"/>
  <c r="I24" i="3"/>
  <c r="H24" i="3"/>
  <c r="J23" i="3"/>
  <c r="K23" i="3" s="1"/>
  <c r="I23" i="3"/>
  <c r="H23" i="3"/>
  <c r="J22" i="3"/>
  <c r="I22" i="3"/>
  <c r="H22" i="3"/>
  <c r="K22" i="3" s="1"/>
  <c r="J21" i="3"/>
  <c r="I21" i="3"/>
  <c r="H21" i="3"/>
  <c r="J20" i="3"/>
  <c r="I20" i="3"/>
  <c r="H20" i="3"/>
  <c r="J19" i="3"/>
  <c r="I19" i="3"/>
  <c r="H19" i="3"/>
  <c r="K19" i="3" s="1"/>
  <c r="J18" i="3"/>
  <c r="K18" i="3" s="1"/>
  <c r="I18" i="3"/>
  <c r="H18" i="3"/>
  <c r="J17" i="3"/>
  <c r="K17" i="3" s="1"/>
  <c r="I17" i="3"/>
  <c r="H17" i="3"/>
  <c r="J16" i="3"/>
  <c r="I16" i="3"/>
  <c r="H16" i="3"/>
  <c r="K16" i="3" s="1"/>
  <c r="J15" i="3"/>
  <c r="I15" i="3"/>
  <c r="H15" i="3"/>
  <c r="J14" i="3"/>
  <c r="I14" i="3"/>
  <c r="H14" i="3"/>
  <c r="K14" i="3" s="1"/>
  <c r="J13" i="3"/>
  <c r="I13" i="3"/>
  <c r="H13" i="3"/>
  <c r="J12" i="3"/>
  <c r="K12" i="3" s="1"/>
  <c r="I12" i="3"/>
  <c r="H12" i="3"/>
  <c r="J11" i="3"/>
  <c r="I11" i="3"/>
  <c r="H11" i="3"/>
  <c r="K11" i="3" s="1"/>
  <c r="J10" i="3"/>
  <c r="I10" i="3"/>
  <c r="H10" i="3"/>
  <c r="J9" i="3"/>
  <c r="I9" i="3"/>
  <c r="H9" i="3"/>
  <c r="K9" i="3" s="1"/>
  <c r="J8" i="3"/>
  <c r="I8" i="3"/>
  <c r="H8" i="3"/>
  <c r="J7" i="3"/>
  <c r="I7" i="3"/>
  <c r="H7" i="3"/>
  <c r="K7" i="3" s="1"/>
  <c r="J6" i="3"/>
  <c r="I6" i="3"/>
  <c r="H6" i="3"/>
  <c r="K6" i="3" s="1"/>
  <c r="J5" i="3"/>
  <c r="I5" i="3"/>
  <c r="H5" i="3"/>
  <c r="J4" i="3"/>
  <c r="I4" i="3"/>
  <c r="H4" i="3"/>
  <c r="J3" i="3"/>
  <c r="I3" i="3"/>
  <c r="H3" i="3"/>
  <c r="K2" i="3"/>
  <c r="J2" i="3"/>
  <c r="I2" i="3"/>
  <c r="H2" i="3"/>
  <c r="H115" i="3" l="1"/>
  <c r="I115" i="3"/>
  <c r="I116" i="3" s="1"/>
  <c r="K21" i="3"/>
  <c r="K24" i="3"/>
  <c r="K65" i="3"/>
  <c r="K68" i="3"/>
  <c r="K85" i="3"/>
  <c r="K107" i="3"/>
  <c r="K110" i="3"/>
  <c r="J115" i="3"/>
  <c r="K5" i="3"/>
  <c r="K8" i="3"/>
  <c r="K15" i="3"/>
  <c r="K28" i="3"/>
  <c r="K66" i="3"/>
  <c r="K69" i="3"/>
  <c r="K81" i="3"/>
  <c r="K91" i="3"/>
  <c r="K94" i="3"/>
  <c r="K114" i="3"/>
  <c r="K60" i="3"/>
  <c r="K63" i="3"/>
  <c r="K3" i="3"/>
  <c r="K86" i="3"/>
  <c r="K89" i="3"/>
  <c r="K4" i="3"/>
  <c r="K48" i="3"/>
  <c r="K70" i="3"/>
  <c r="K73" i="3"/>
  <c r="K87" i="3"/>
  <c r="K90" i="3"/>
  <c r="J116" i="3"/>
  <c r="K10" i="3"/>
  <c r="K13" i="3"/>
  <c r="K20" i="3"/>
  <c r="K49" i="3"/>
  <c r="K71" i="3"/>
  <c r="K74" i="3"/>
  <c r="K83" i="3"/>
  <c r="K96" i="3"/>
  <c r="K99" i="3"/>
  <c r="H116" i="3"/>
  <c r="K116" i="3" s="1"/>
  <c r="K3" i="5"/>
  <c r="J115" i="5"/>
  <c r="K115" i="5" s="1"/>
  <c r="H116" i="5"/>
  <c r="K116" i="5" s="1"/>
  <c r="K115" i="3" l="1"/>
</calcChain>
</file>

<file path=xl/sharedStrings.xml><?xml version="1.0" encoding="utf-8"?>
<sst xmlns="http://schemas.openxmlformats.org/spreadsheetml/2006/main" count="366" uniqueCount="130">
  <si>
    <t>Cantidad de mitosis en mascara</t>
  </si>
  <si>
    <t>Cantidad de mitosis detectada por metodo Yolov8</t>
  </si>
  <si>
    <t>TP</t>
  </si>
  <si>
    <t>FP</t>
  </si>
  <si>
    <t>FN</t>
  </si>
  <si>
    <t>TN</t>
  </si>
  <si>
    <t>Images</t>
  </si>
  <si>
    <t>A00_04_4_2</t>
  </si>
  <si>
    <t>A00_09_1_1</t>
  </si>
  <si>
    <t>A00_02_1_5</t>
  </si>
  <si>
    <t>A00_09_2_2</t>
  </si>
  <si>
    <t>A01_00_2_3</t>
  </si>
  <si>
    <t>A01_00_4_5</t>
  </si>
  <si>
    <t>A01_01_5_6</t>
  </si>
  <si>
    <t>A01_02_1_4</t>
  </si>
  <si>
    <t>A01_02_2_7</t>
  </si>
  <si>
    <t>A01_03_4_2</t>
  </si>
  <si>
    <t>A01_03_5_6</t>
  </si>
  <si>
    <t>A01_05_1_5</t>
  </si>
  <si>
    <t>A01_05_2_6</t>
  </si>
  <si>
    <t>A01_07_2_6</t>
  </si>
  <si>
    <t>A01_07_3_1</t>
  </si>
  <si>
    <t>A01_07_6_1</t>
  </si>
  <si>
    <t>A01_08_2_2</t>
  </si>
  <si>
    <t>A01_08_2_5</t>
  </si>
  <si>
    <t>A01_08_2_7</t>
  </si>
  <si>
    <t>A01_08_4_5</t>
  </si>
  <si>
    <t>A02_02_2_2</t>
  </si>
  <si>
    <t>A02_02_3_2</t>
  </si>
  <si>
    <t>A02_04_2_4</t>
  </si>
  <si>
    <t>A02_04_3_1</t>
  </si>
  <si>
    <t>A02_05_2_6</t>
  </si>
  <si>
    <t>A02_08_4_5</t>
  </si>
  <si>
    <t>A02_09_4_7</t>
  </si>
  <si>
    <t>A03_02_2_3</t>
  </si>
  <si>
    <t>A03_02_2_5</t>
  </si>
  <si>
    <t>A03_02_4_7</t>
  </si>
  <si>
    <t>A03_02_7_7</t>
  </si>
  <si>
    <t>A03_03_2_2</t>
  </si>
  <si>
    <t>A03_03_4_4</t>
  </si>
  <si>
    <t>A03_03_5_3</t>
  </si>
  <si>
    <t>A03_03_6_4</t>
  </si>
  <si>
    <t>A03_03_6_5</t>
  </si>
  <si>
    <t>A03_05_4_1</t>
  </si>
  <si>
    <t>A03_07_4_2</t>
  </si>
  <si>
    <t>A03_07_7_2</t>
  </si>
  <si>
    <t>A03_08_7_2</t>
  </si>
  <si>
    <t>A03_09_4_2</t>
  </si>
  <si>
    <t>A03_09_5_6</t>
  </si>
  <si>
    <t>A03_09_7_2</t>
  </si>
  <si>
    <t>A03_09_7_4</t>
  </si>
  <si>
    <t>A03_09_7_6</t>
  </si>
  <si>
    <t>A04_00_4_2</t>
  </si>
  <si>
    <t>A04_01_4_2</t>
  </si>
  <si>
    <t>A04_01_5_4</t>
  </si>
  <si>
    <t>A04_01_6_4</t>
  </si>
  <si>
    <t>A04_04_2_1</t>
  </si>
  <si>
    <t>A04_04_3_3</t>
  </si>
  <si>
    <t>A04_04_5_3</t>
  </si>
  <si>
    <t>A04_05_4_3</t>
  </si>
  <si>
    <t>A04_05_4_7</t>
  </si>
  <si>
    <t>A04_05_5_3</t>
  </si>
  <si>
    <t>A04_05_6_4</t>
  </si>
  <si>
    <t>A04_05_7_2</t>
  </si>
  <si>
    <t>A04_05_7_3</t>
  </si>
  <si>
    <t>A04_06_1_1</t>
  </si>
  <si>
    <t>A04_06_6_5</t>
  </si>
  <si>
    <t>A04_08_2_5</t>
  </si>
  <si>
    <t>H00_03_5_2</t>
  </si>
  <si>
    <t>H00_04_4_5</t>
  </si>
  <si>
    <t>H01_00_5_7</t>
  </si>
  <si>
    <t>H01_00_6_6</t>
  </si>
  <si>
    <t>H01_02_1_2</t>
  </si>
  <si>
    <t>H01_03_3_1</t>
  </si>
  <si>
    <t>H01_03_5_1</t>
  </si>
  <si>
    <t>H01_03_5_5</t>
  </si>
  <si>
    <t>H01_03_7_1</t>
  </si>
  <si>
    <t>H01_07_2_2</t>
  </si>
  <si>
    <t>H01_07_4_6</t>
  </si>
  <si>
    <t>H01_07_6_2</t>
  </si>
  <si>
    <t>H01_07_6_3</t>
  </si>
  <si>
    <t>H01_08_1_3</t>
  </si>
  <si>
    <t>H01_08_4_4</t>
  </si>
  <si>
    <t>H02_02_3_3</t>
  </si>
  <si>
    <t>H02_02_6_1</t>
  </si>
  <si>
    <t>H02_02_6_3</t>
  </si>
  <si>
    <t>H02_04_1_4</t>
  </si>
  <si>
    <t>H02_04_1_7</t>
  </si>
  <si>
    <t>H02_04_2_7</t>
  </si>
  <si>
    <t>H02_04_3_1</t>
  </si>
  <si>
    <t>H02_06_2_3</t>
  </si>
  <si>
    <t>H02_08_3_5</t>
  </si>
  <si>
    <t>H02_08_4_6</t>
  </si>
  <si>
    <t>H03_02_5_5</t>
  </si>
  <si>
    <t>H03_02_6_5</t>
  </si>
  <si>
    <t>H03_02_6_6</t>
  </si>
  <si>
    <t>H03_03_1_7</t>
  </si>
  <si>
    <t>H03_05_2_2</t>
  </si>
  <si>
    <t>H03_05_6_2</t>
  </si>
  <si>
    <t>H03_06_1_5</t>
  </si>
  <si>
    <t>H03_06_4_3</t>
  </si>
  <si>
    <t>H03_06_4_4</t>
  </si>
  <si>
    <t>H03_06_5_5</t>
  </si>
  <si>
    <t>H03_07_5_6</t>
  </si>
  <si>
    <t>H04_00_5_3</t>
  </si>
  <si>
    <t>H04_01_6_3</t>
  </si>
  <si>
    <t>H04_02_1_6</t>
  </si>
  <si>
    <t>H04_04_4_6</t>
  </si>
  <si>
    <t>H04_05_7_3</t>
  </si>
  <si>
    <t>H04_06_1_4</t>
  </si>
  <si>
    <t>H04_06_3_7</t>
  </si>
  <si>
    <t>H04_06_7_5</t>
  </si>
  <si>
    <t>H04_06_7_6</t>
  </si>
  <si>
    <t>H04_08_1_6</t>
  </si>
  <si>
    <t>H04_08_1_7</t>
  </si>
  <si>
    <t>H04_08_5_2</t>
  </si>
  <si>
    <t>H04_08_5_3</t>
  </si>
  <si>
    <t>H04_08_6_3</t>
  </si>
  <si>
    <t>Totales</t>
  </si>
  <si>
    <t>Precision</t>
  </si>
  <si>
    <t>Exactitud</t>
  </si>
  <si>
    <t>Recall</t>
  </si>
  <si>
    <t>Total metricas</t>
  </si>
  <si>
    <t>Nombre_imagen</t>
  </si>
  <si>
    <t>A01_02_7_7</t>
  </si>
  <si>
    <t>F1-Score</t>
  </si>
  <si>
    <t>x</t>
  </si>
  <si>
    <t>n</t>
  </si>
  <si>
    <t>l</t>
  </si>
  <si>
    <t>Cantidad de mitosis detectada por metodo Yolov5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</si>
</sst>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2"/>
      <color theme="1"/>
      <name val="Calibri"/>
      <family val="2"/>
      <scheme val="minor"/>
    </font>
    <font>
      <sz val="14"/>
      <color rgb="FF212121"/>
      <name val="Courier New"/>
      <family val="1"/>
    </font>
    <font>
      <b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0" fontId="1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/>
    </xf>
    <xf numFmtId="0" fontId="0" fillId="2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6" Type="http://schemas.openxmlformats.org/officeDocument/2006/relationships/image" Target="../media/image16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54" Type="http://schemas.openxmlformats.org/officeDocument/2006/relationships/image" Target="../media/image54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39.jpeg"/><Relationship Id="rId21" Type="http://schemas.openxmlformats.org/officeDocument/2006/relationships/image" Target="../media/image134.jpeg"/><Relationship Id="rId42" Type="http://schemas.openxmlformats.org/officeDocument/2006/relationships/image" Target="../media/image155.jpeg"/><Relationship Id="rId47" Type="http://schemas.openxmlformats.org/officeDocument/2006/relationships/image" Target="../media/image160.jpeg"/><Relationship Id="rId63" Type="http://schemas.openxmlformats.org/officeDocument/2006/relationships/image" Target="../media/image176.jpeg"/><Relationship Id="rId68" Type="http://schemas.openxmlformats.org/officeDocument/2006/relationships/image" Target="../media/image181.jpeg"/><Relationship Id="rId84" Type="http://schemas.openxmlformats.org/officeDocument/2006/relationships/image" Target="../media/image197.jpeg"/><Relationship Id="rId89" Type="http://schemas.openxmlformats.org/officeDocument/2006/relationships/image" Target="../media/image202.jpeg"/><Relationship Id="rId112" Type="http://schemas.openxmlformats.org/officeDocument/2006/relationships/image" Target="../media/image225.jpeg"/><Relationship Id="rId16" Type="http://schemas.openxmlformats.org/officeDocument/2006/relationships/image" Target="../media/image129.jpeg"/><Relationship Id="rId107" Type="http://schemas.openxmlformats.org/officeDocument/2006/relationships/image" Target="../media/image220.jpeg"/><Relationship Id="rId11" Type="http://schemas.openxmlformats.org/officeDocument/2006/relationships/image" Target="../media/image124.jpeg"/><Relationship Id="rId32" Type="http://schemas.openxmlformats.org/officeDocument/2006/relationships/image" Target="../media/image145.jpeg"/><Relationship Id="rId37" Type="http://schemas.openxmlformats.org/officeDocument/2006/relationships/image" Target="../media/image150.jpeg"/><Relationship Id="rId53" Type="http://schemas.openxmlformats.org/officeDocument/2006/relationships/image" Target="../media/image166.jpeg"/><Relationship Id="rId58" Type="http://schemas.openxmlformats.org/officeDocument/2006/relationships/image" Target="../media/image171.jpeg"/><Relationship Id="rId74" Type="http://schemas.openxmlformats.org/officeDocument/2006/relationships/image" Target="../media/image187.jpeg"/><Relationship Id="rId79" Type="http://schemas.openxmlformats.org/officeDocument/2006/relationships/image" Target="../media/image192.jpeg"/><Relationship Id="rId102" Type="http://schemas.openxmlformats.org/officeDocument/2006/relationships/image" Target="../media/image215.jpeg"/><Relationship Id="rId5" Type="http://schemas.openxmlformats.org/officeDocument/2006/relationships/image" Target="../media/image118.jpeg"/><Relationship Id="rId90" Type="http://schemas.openxmlformats.org/officeDocument/2006/relationships/image" Target="../media/image203.jpeg"/><Relationship Id="rId95" Type="http://schemas.openxmlformats.org/officeDocument/2006/relationships/image" Target="../media/image208.jpeg"/><Relationship Id="rId22" Type="http://schemas.openxmlformats.org/officeDocument/2006/relationships/image" Target="../media/image135.jpeg"/><Relationship Id="rId27" Type="http://schemas.openxmlformats.org/officeDocument/2006/relationships/image" Target="../media/image140.jpeg"/><Relationship Id="rId43" Type="http://schemas.openxmlformats.org/officeDocument/2006/relationships/image" Target="../media/image156.jpeg"/><Relationship Id="rId48" Type="http://schemas.openxmlformats.org/officeDocument/2006/relationships/image" Target="../media/image161.jpeg"/><Relationship Id="rId64" Type="http://schemas.openxmlformats.org/officeDocument/2006/relationships/image" Target="../media/image177.jpeg"/><Relationship Id="rId69" Type="http://schemas.openxmlformats.org/officeDocument/2006/relationships/image" Target="../media/image182.jpeg"/><Relationship Id="rId113" Type="http://schemas.openxmlformats.org/officeDocument/2006/relationships/image" Target="../media/image226.jpeg"/><Relationship Id="rId80" Type="http://schemas.openxmlformats.org/officeDocument/2006/relationships/image" Target="../media/image193.jpeg"/><Relationship Id="rId85" Type="http://schemas.openxmlformats.org/officeDocument/2006/relationships/image" Target="../media/image198.jpeg"/><Relationship Id="rId12" Type="http://schemas.openxmlformats.org/officeDocument/2006/relationships/image" Target="../media/image125.jpeg"/><Relationship Id="rId17" Type="http://schemas.openxmlformats.org/officeDocument/2006/relationships/image" Target="../media/image130.jpeg"/><Relationship Id="rId33" Type="http://schemas.openxmlformats.org/officeDocument/2006/relationships/image" Target="../media/image146.jpeg"/><Relationship Id="rId38" Type="http://schemas.openxmlformats.org/officeDocument/2006/relationships/image" Target="../media/image151.jpeg"/><Relationship Id="rId59" Type="http://schemas.openxmlformats.org/officeDocument/2006/relationships/image" Target="../media/image172.jpeg"/><Relationship Id="rId103" Type="http://schemas.openxmlformats.org/officeDocument/2006/relationships/image" Target="../media/image216.jpeg"/><Relationship Id="rId108" Type="http://schemas.openxmlformats.org/officeDocument/2006/relationships/image" Target="../media/image221.jpeg"/><Relationship Id="rId54" Type="http://schemas.openxmlformats.org/officeDocument/2006/relationships/image" Target="../media/image167.jpeg"/><Relationship Id="rId70" Type="http://schemas.openxmlformats.org/officeDocument/2006/relationships/image" Target="../media/image183.jpeg"/><Relationship Id="rId75" Type="http://schemas.openxmlformats.org/officeDocument/2006/relationships/image" Target="../media/image188.jpeg"/><Relationship Id="rId91" Type="http://schemas.openxmlformats.org/officeDocument/2006/relationships/image" Target="../media/image204.jpeg"/><Relationship Id="rId96" Type="http://schemas.openxmlformats.org/officeDocument/2006/relationships/image" Target="../media/image209.jpeg"/><Relationship Id="rId1" Type="http://schemas.openxmlformats.org/officeDocument/2006/relationships/image" Target="../media/image114.jpeg"/><Relationship Id="rId6" Type="http://schemas.openxmlformats.org/officeDocument/2006/relationships/image" Target="../media/image119.jpeg"/><Relationship Id="rId15" Type="http://schemas.openxmlformats.org/officeDocument/2006/relationships/image" Target="../media/image128.jpeg"/><Relationship Id="rId23" Type="http://schemas.openxmlformats.org/officeDocument/2006/relationships/image" Target="../media/image136.jpeg"/><Relationship Id="rId28" Type="http://schemas.openxmlformats.org/officeDocument/2006/relationships/image" Target="../media/image141.jpeg"/><Relationship Id="rId36" Type="http://schemas.openxmlformats.org/officeDocument/2006/relationships/image" Target="../media/image149.jpeg"/><Relationship Id="rId49" Type="http://schemas.openxmlformats.org/officeDocument/2006/relationships/image" Target="../media/image162.jpeg"/><Relationship Id="rId57" Type="http://schemas.openxmlformats.org/officeDocument/2006/relationships/image" Target="../media/image170.jpeg"/><Relationship Id="rId106" Type="http://schemas.openxmlformats.org/officeDocument/2006/relationships/image" Target="../media/image219.jpeg"/><Relationship Id="rId10" Type="http://schemas.openxmlformats.org/officeDocument/2006/relationships/image" Target="../media/image123.jpeg"/><Relationship Id="rId31" Type="http://schemas.openxmlformats.org/officeDocument/2006/relationships/image" Target="../media/image144.jpeg"/><Relationship Id="rId44" Type="http://schemas.openxmlformats.org/officeDocument/2006/relationships/image" Target="../media/image157.jpeg"/><Relationship Id="rId52" Type="http://schemas.openxmlformats.org/officeDocument/2006/relationships/image" Target="../media/image165.jpeg"/><Relationship Id="rId60" Type="http://schemas.openxmlformats.org/officeDocument/2006/relationships/image" Target="../media/image173.jpeg"/><Relationship Id="rId65" Type="http://schemas.openxmlformats.org/officeDocument/2006/relationships/image" Target="../media/image178.jpeg"/><Relationship Id="rId73" Type="http://schemas.openxmlformats.org/officeDocument/2006/relationships/image" Target="../media/image186.jpeg"/><Relationship Id="rId78" Type="http://schemas.openxmlformats.org/officeDocument/2006/relationships/image" Target="../media/image191.jpeg"/><Relationship Id="rId81" Type="http://schemas.openxmlformats.org/officeDocument/2006/relationships/image" Target="../media/image194.jpeg"/><Relationship Id="rId86" Type="http://schemas.openxmlformats.org/officeDocument/2006/relationships/image" Target="../media/image199.jpeg"/><Relationship Id="rId94" Type="http://schemas.openxmlformats.org/officeDocument/2006/relationships/image" Target="../media/image207.jpeg"/><Relationship Id="rId99" Type="http://schemas.openxmlformats.org/officeDocument/2006/relationships/image" Target="../media/image212.jpeg"/><Relationship Id="rId101" Type="http://schemas.openxmlformats.org/officeDocument/2006/relationships/image" Target="../media/image214.jpeg"/><Relationship Id="rId4" Type="http://schemas.openxmlformats.org/officeDocument/2006/relationships/image" Target="../media/image117.jpeg"/><Relationship Id="rId9" Type="http://schemas.openxmlformats.org/officeDocument/2006/relationships/image" Target="../media/image122.jpeg"/><Relationship Id="rId13" Type="http://schemas.openxmlformats.org/officeDocument/2006/relationships/image" Target="../media/image126.jpeg"/><Relationship Id="rId18" Type="http://schemas.openxmlformats.org/officeDocument/2006/relationships/image" Target="../media/image131.jpeg"/><Relationship Id="rId39" Type="http://schemas.openxmlformats.org/officeDocument/2006/relationships/image" Target="../media/image152.jpeg"/><Relationship Id="rId109" Type="http://schemas.openxmlformats.org/officeDocument/2006/relationships/image" Target="../media/image222.jpeg"/><Relationship Id="rId34" Type="http://schemas.openxmlformats.org/officeDocument/2006/relationships/image" Target="../media/image147.jpeg"/><Relationship Id="rId50" Type="http://schemas.openxmlformats.org/officeDocument/2006/relationships/image" Target="../media/image163.jpeg"/><Relationship Id="rId55" Type="http://schemas.openxmlformats.org/officeDocument/2006/relationships/image" Target="../media/image168.jpeg"/><Relationship Id="rId76" Type="http://schemas.openxmlformats.org/officeDocument/2006/relationships/image" Target="../media/image189.jpeg"/><Relationship Id="rId97" Type="http://schemas.openxmlformats.org/officeDocument/2006/relationships/image" Target="../media/image210.jpeg"/><Relationship Id="rId104" Type="http://schemas.openxmlformats.org/officeDocument/2006/relationships/image" Target="../media/image217.jpeg"/><Relationship Id="rId7" Type="http://schemas.openxmlformats.org/officeDocument/2006/relationships/image" Target="../media/image120.jpeg"/><Relationship Id="rId71" Type="http://schemas.openxmlformats.org/officeDocument/2006/relationships/image" Target="../media/image184.jpeg"/><Relationship Id="rId92" Type="http://schemas.openxmlformats.org/officeDocument/2006/relationships/image" Target="../media/image205.jpeg"/><Relationship Id="rId2" Type="http://schemas.openxmlformats.org/officeDocument/2006/relationships/image" Target="../media/image115.jpeg"/><Relationship Id="rId29" Type="http://schemas.openxmlformats.org/officeDocument/2006/relationships/image" Target="../media/image142.jpeg"/><Relationship Id="rId24" Type="http://schemas.openxmlformats.org/officeDocument/2006/relationships/image" Target="../media/image137.jpeg"/><Relationship Id="rId40" Type="http://schemas.openxmlformats.org/officeDocument/2006/relationships/image" Target="../media/image153.jpeg"/><Relationship Id="rId45" Type="http://schemas.openxmlformats.org/officeDocument/2006/relationships/image" Target="../media/image158.jpeg"/><Relationship Id="rId66" Type="http://schemas.openxmlformats.org/officeDocument/2006/relationships/image" Target="../media/image179.jpeg"/><Relationship Id="rId87" Type="http://schemas.openxmlformats.org/officeDocument/2006/relationships/image" Target="../media/image200.jpeg"/><Relationship Id="rId110" Type="http://schemas.openxmlformats.org/officeDocument/2006/relationships/image" Target="../media/image223.jpeg"/><Relationship Id="rId61" Type="http://schemas.openxmlformats.org/officeDocument/2006/relationships/image" Target="../media/image174.jpeg"/><Relationship Id="rId82" Type="http://schemas.openxmlformats.org/officeDocument/2006/relationships/image" Target="../media/image195.jpeg"/><Relationship Id="rId19" Type="http://schemas.openxmlformats.org/officeDocument/2006/relationships/image" Target="../media/image132.jpeg"/><Relationship Id="rId14" Type="http://schemas.openxmlformats.org/officeDocument/2006/relationships/image" Target="../media/image127.jpeg"/><Relationship Id="rId30" Type="http://schemas.openxmlformats.org/officeDocument/2006/relationships/image" Target="../media/image143.jpeg"/><Relationship Id="rId35" Type="http://schemas.openxmlformats.org/officeDocument/2006/relationships/image" Target="../media/image148.jpeg"/><Relationship Id="rId56" Type="http://schemas.openxmlformats.org/officeDocument/2006/relationships/image" Target="../media/image169.jpeg"/><Relationship Id="rId77" Type="http://schemas.openxmlformats.org/officeDocument/2006/relationships/image" Target="../media/image190.jpeg"/><Relationship Id="rId100" Type="http://schemas.openxmlformats.org/officeDocument/2006/relationships/image" Target="../media/image213.jpeg"/><Relationship Id="rId105" Type="http://schemas.openxmlformats.org/officeDocument/2006/relationships/image" Target="../media/image218.jpeg"/><Relationship Id="rId8" Type="http://schemas.openxmlformats.org/officeDocument/2006/relationships/image" Target="../media/image121.jpeg"/><Relationship Id="rId51" Type="http://schemas.openxmlformats.org/officeDocument/2006/relationships/image" Target="../media/image164.jpeg"/><Relationship Id="rId72" Type="http://schemas.openxmlformats.org/officeDocument/2006/relationships/image" Target="../media/image185.jpeg"/><Relationship Id="rId93" Type="http://schemas.openxmlformats.org/officeDocument/2006/relationships/image" Target="../media/image206.jpeg"/><Relationship Id="rId98" Type="http://schemas.openxmlformats.org/officeDocument/2006/relationships/image" Target="../media/image211.jpeg"/><Relationship Id="rId3" Type="http://schemas.openxmlformats.org/officeDocument/2006/relationships/image" Target="../media/image116.jpeg"/><Relationship Id="rId25" Type="http://schemas.openxmlformats.org/officeDocument/2006/relationships/image" Target="../media/image138.jpeg"/><Relationship Id="rId46" Type="http://schemas.openxmlformats.org/officeDocument/2006/relationships/image" Target="../media/image159.jpeg"/><Relationship Id="rId67" Type="http://schemas.openxmlformats.org/officeDocument/2006/relationships/image" Target="../media/image180.jpeg"/><Relationship Id="rId20" Type="http://schemas.openxmlformats.org/officeDocument/2006/relationships/image" Target="../media/image133.jpeg"/><Relationship Id="rId41" Type="http://schemas.openxmlformats.org/officeDocument/2006/relationships/image" Target="../media/image154.jpeg"/><Relationship Id="rId62" Type="http://schemas.openxmlformats.org/officeDocument/2006/relationships/image" Target="../media/image175.jpeg"/><Relationship Id="rId83" Type="http://schemas.openxmlformats.org/officeDocument/2006/relationships/image" Target="../media/image196.jpeg"/><Relationship Id="rId88" Type="http://schemas.openxmlformats.org/officeDocument/2006/relationships/image" Target="../media/image201.jpeg"/><Relationship Id="rId111" Type="http://schemas.openxmlformats.org/officeDocument/2006/relationships/image" Target="../media/image22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266700</xdr:colOff>
      <xdr:row>1</xdr:row>
      <xdr:rowOff>317500</xdr:rowOff>
    </xdr:from>
    <xdr:to>
      <xdr:col>11</xdr:col>
      <xdr:colOff>3542700</xdr:colOff>
      <xdr:row>1</xdr:row>
      <xdr:rowOff>3365500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402175" y="514350"/>
          <a:ext cx="3276600" cy="3048000"/>
        </a:xfrm>
        <a:prstGeom prst="rect">
          <a:avLst/>
        </a:prstGeom>
      </xdr:spPr>
    </xdr:pic>
    <xdr:clientData/>
  </xdr:twoCellAnchor>
  <xdr:twoCellAnchor>
    <xdr:from>
      <xdr:col>11</xdr:col>
      <xdr:colOff>152400</xdr:colOff>
      <xdr:row>2</xdr:row>
      <xdr:rowOff>139700</xdr:rowOff>
    </xdr:from>
    <xdr:to>
      <xdr:col>11</xdr:col>
      <xdr:colOff>3517900</xdr:colOff>
      <xdr:row>2</xdr:row>
      <xdr:rowOff>3314700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87875" y="4238625"/>
          <a:ext cx="3362325" cy="3171825"/>
        </a:xfrm>
        <a:prstGeom prst="rect">
          <a:avLst/>
        </a:prstGeom>
      </xdr:spPr>
    </xdr:pic>
    <xdr:clientData/>
  </xdr:twoCellAnchor>
  <xdr:twoCellAnchor>
    <xdr:from>
      <xdr:col>11</xdr:col>
      <xdr:colOff>292100</xdr:colOff>
      <xdr:row>3</xdr:row>
      <xdr:rowOff>127000</xdr:rowOff>
    </xdr:from>
    <xdr:to>
      <xdr:col>11</xdr:col>
      <xdr:colOff>3594100</xdr:colOff>
      <xdr:row>3</xdr:row>
      <xdr:rowOff>3302000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430750" y="7629525"/>
          <a:ext cx="3295650" cy="3181350"/>
        </a:xfrm>
        <a:prstGeom prst="rect">
          <a:avLst/>
        </a:prstGeom>
      </xdr:spPr>
    </xdr:pic>
    <xdr:clientData/>
  </xdr:twoCellAnchor>
  <xdr:twoCellAnchor>
    <xdr:from>
      <xdr:col>11</xdr:col>
      <xdr:colOff>279400</xdr:colOff>
      <xdr:row>4</xdr:row>
      <xdr:rowOff>304800</xdr:rowOff>
    </xdr:from>
    <xdr:to>
      <xdr:col>11</xdr:col>
      <xdr:colOff>3708400</xdr:colOff>
      <xdr:row>4</xdr:row>
      <xdr:rowOff>3454400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411700" y="11249025"/>
          <a:ext cx="3429000" cy="3152775"/>
        </a:xfrm>
        <a:prstGeom prst="rect">
          <a:avLst/>
        </a:prstGeom>
      </xdr:spPr>
    </xdr:pic>
    <xdr:clientData/>
  </xdr:twoCellAnchor>
  <xdr:twoCellAnchor>
    <xdr:from>
      <xdr:col>11</xdr:col>
      <xdr:colOff>76200</xdr:colOff>
      <xdr:row>5</xdr:row>
      <xdr:rowOff>63500</xdr:rowOff>
    </xdr:from>
    <xdr:to>
      <xdr:col>11</xdr:col>
      <xdr:colOff>3429000</xdr:colOff>
      <xdr:row>5</xdr:row>
      <xdr:rowOff>3263900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11675" y="14725650"/>
          <a:ext cx="3352800" cy="3200400"/>
        </a:xfrm>
        <a:prstGeom prst="rect">
          <a:avLst/>
        </a:prstGeom>
      </xdr:spPr>
    </xdr:pic>
    <xdr:clientData/>
  </xdr:twoCellAnchor>
  <xdr:twoCellAnchor>
    <xdr:from>
      <xdr:col>11</xdr:col>
      <xdr:colOff>241300</xdr:colOff>
      <xdr:row>6</xdr:row>
      <xdr:rowOff>76200</xdr:rowOff>
    </xdr:from>
    <xdr:to>
      <xdr:col>11</xdr:col>
      <xdr:colOff>3517900</xdr:colOff>
      <xdr:row>6</xdr:row>
      <xdr:rowOff>3156449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373600" y="18059400"/>
          <a:ext cx="3276600" cy="3076575"/>
        </a:xfrm>
        <a:prstGeom prst="rect">
          <a:avLst/>
        </a:prstGeom>
      </xdr:spPr>
    </xdr:pic>
    <xdr:clientData/>
  </xdr:twoCellAnchor>
  <xdr:twoCellAnchor>
    <xdr:from>
      <xdr:col>11</xdr:col>
      <xdr:colOff>330200</xdr:colOff>
      <xdr:row>7</xdr:row>
      <xdr:rowOff>368300</xdr:rowOff>
    </xdr:from>
    <xdr:to>
      <xdr:col>11</xdr:col>
      <xdr:colOff>3695700</xdr:colOff>
      <xdr:row>7</xdr:row>
      <xdr:rowOff>3594100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468850" y="21564600"/>
          <a:ext cx="3362325" cy="3219450"/>
        </a:xfrm>
        <a:prstGeom prst="rect">
          <a:avLst/>
        </a:prstGeom>
      </xdr:spPr>
    </xdr:pic>
    <xdr:clientData/>
  </xdr:twoCellAnchor>
  <xdr:twoCellAnchor>
    <xdr:from>
      <xdr:col>11</xdr:col>
      <xdr:colOff>190500</xdr:colOff>
      <xdr:row>8</xdr:row>
      <xdr:rowOff>838200</xdr:rowOff>
    </xdr:from>
    <xdr:to>
      <xdr:col>11</xdr:col>
      <xdr:colOff>3644900</xdr:colOff>
      <xdr:row>8</xdr:row>
      <xdr:rowOff>4064000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325975" y="26127075"/>
          <a:ext cx="3457575" cy="3228975"/>
        </a:xfrm>
        <a:prstGeom prst="rect">
          <a:avLst/>
        </a:prstGeom>
      </xdr:spPr>
    </xdr:pic>
    <xdr:clientData/>
  </xdr:twoCellAnchor>
  <xdr:twoCellAnchor>
    <xdr:from>
      <xdr:col>11</xdr:col>
      <xdr:colOff>203200</xdr:colOff>
      <xdr:row>9</xdr:row>
      <xdr:rowOff>266700</xdr:rowOff>
    </xdr:from>
    <xdr:to>
      <xdr:col>11</xdr:col>
      <xdr:colOff>3556000</xdr:colOff>
      <xdr:row>9</xdr:row>
      <xdr:rowOff>3530600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335500" y="30146625"/>
          <a:ext cx="3352800" cy="3267075"/>
        </a:xfrm>
        <a:prstGeom prst="rect">
          <a:avLst/>
        </a:prstGeom>
      </xdr:spPr>
    </xdr:pic>
    <xdr:clientData/>
  </xdr:twoCellAnchor>
  <xdr:twoCellAnchor>
    <xdr:from>
      <xdr:col>11</xdr:col>
      <xdr:colOff>101600</xdr:colOff>
      <xdr:row>10</xdr:row>
      <xdr:rowOff>444500</xdr:rowOff>
    </xdr:from>
    <xdr:to>
      <xdr:col>11</xdr:col>
      <xdr:colOff>3568700</xdr:colOff>
      <xdr:row>10</xdr:row>
      <xdr:rowOff>3670300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240250" y="34232850"/>
          <a:ext cx="3467100" cy="3219450"/>
        </a:xfrm>
        <a:prstGeom prst="rect">
          <a:avLst/>
        </a:prstGeom>
      </xdr:spPr>
    </xdr:pic>
    <xdr:clientData/>
  </xdr:twoCellAnchor>
  <xdr:twoCellAnchor>
    <xdr:from>
      <xdr:col>11</xdr:col>
      <xdr:colOff>317500</xdr:colOff>
      <xdr:row>11</xdr:row>
      <xdr:rowOff>1016000</xdr:rowOff>
    </xdr:from>
    <xdr:to>
      <xdr:col>11</xdr:col>
      <xdr:colOff>3733800</xdr:colOff>
      <xdr:row>11</xdr:row>
      <xdr:rowOff>4356100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449800" y="38728650"/>
          <a:ext cx="3419475" cy="3333750"/>
        </a:xfrm>
        <a:prstGeom prst="rect">
          <a:avLst/>
        </a:prstGeom>
      </xdr:spPr>
    </xdr:pic>
    <xdr:clientData/>
  </xdr:twoCellAnchor>
  <xdr:twoCellAnchor>
    <xdr:from>
      <xdr:col>11</xdr:col>
      <xdr:colOff>368300</xdr:colOff>
      <xdr:row>12</xdr:row>
      <xdr:rowOff>508000</xdr:rowOff>
    </xdr:from>
    <xdr:to>
      <xdr:col>11</xdr:col>
      <xdr:colOff>3695700</xdr:colOff>
      <xdr:row>12</xdr:row>
      <xdr:rowOff>3733800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506950" y="43405425"/>
          <a:ext cx="3324225" cy="3228975"/>
        </a:xfrm>
        <a:prstGeom prst="rect">
          <a:avLst/>
        </a:prstGeom>
      </xdr:spPr>
    </xdr:pic>
    <xdr:clientData/>
  </xdr:twoCellAnchor>
  <xdr:twoCellAnchor>
    <xdr:from>
      <xdr:col>11</xdr:col>
      <xdr:colOff>304800</xdr:colOff>
      <xdr:row>13</xdr:row>
      <xdr:rowOff>279400</xdr:rowOff>
    </xdr:from>
    <xdr:to>
      <xdr:col>11</xdr:col>
      <xdr:colOff>3619500</xdr:colOff>
      <xdr:row>13</xdr:row>
      <xdr:rowOff>3505200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440275" y="47196375"/>
          <a:ext cx="3314700" cy="3228975"/>
        </a:xfrm>
        <a:prstGeom prst="rect">
          <a:avLst/>
        </a:prstGeom>
      </xdr:spPr>
    </xdr:pic>
    <xdr:clientData/>
  </xdr:twoCellAnchor>
  <xdr:twoCellAnchor>
    <xdr:from>
      <xdr:col>11</xdr:col>
      <xdr:colOff>279400</xdr:colOff>
      <xdr:row>14</xdr:row>
      <xdr:rowOff>215900</xdr:rowOff>
    </xdr:from>
    <xdr:to>
      <xdr:col>11</xdr:col>
      <xdr:colOff>3606800</xdr:colOff>
      <xdr:row>14</xdr:row>
      <xdr:rowOff>3479800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411700" y="50873025"/>
          <a:ext cx="3333750" cy="3257550"/>
        </a:xfrm>
        <a:prstGeom prst="rect">
          <a:avLst/>
        </a:prstGeom>
      </xdr:spPr>
    </xdr:pic>
    <xdr:clientData/>
  </xdr:twoCellAnchor>
  <xdr:twoCellAnchor>
    <xdr:from>
      <xdr:col>11</xdr:col>
      <xdr:colOff>203200</xdr:colOff>
      <xdr:row>14</xdr:row>
      <xdr:rowOff>3657600</xdr:rowOff>
    </xdr:from>
    <xdr:to>
      <xdr:col>11</xdr:col>
      <xdr:colOff>3619500</xdr:colOff>
      <xdr:row>15</xdr:row>
      <xdr:rowOff>3200400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335500" y="54311550"/>
          <a:ext cx="3419475" cy="3209925"/>
        </a:xfrm>
        <a:prstGeom prst="rect">
          <a:avLst/>
        </a:prstGeom>
      </xdr:spPr>
    </xdr:pic>
    <xdr:clientData/>
  </xdr:twoCellAnchor>
  <xdr:twoCellAnchor>
    <xdr:from>
      <xdr:col>11</xdr:col>
      <xdr:colOff>190500</xdr:colOff>
      <xdr:row>16</xdr:row>
      <xdr:rowOff>215900</xdr:rowOff>
    </xdr:from>
    <xdr:to>
      <xdr:col>11</xdr:col>
      <xdr:colOff>3543300</xdr:colOff>
      <xdr:row>16</xdr:row>
      <xdr:rowOff>3505200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325975" y="57902475"/>
          <a:ext cx="3352800" cy="3286125"/>
        </a:xfrm>
        <a:prstGeom prst="rect">
          <a:avLst/>
        </a:prstGeom>
      </xdr:spPr>
    </xdr:pic>
    <xdr:clientData/>
  </xdr:twoCellAnchor>
  <xdr:twoCellAnchor>
    <xdr:from>
      <xdr:col>11</xdr:col>
      <xdr:colOff>254000</xdr:colOff>
      <xdr:row>17</xdr:row>
      <xdr:rowOff>76200</xdr:rowOff>
    </xdr:from>
    <xdr:to>
      <xdr:col>11</xdr:col>
      <xdr:colOff>3095754</xdr:colOff>
      <xdr:row>17</xdr:row>
      <xdr:rowOff>2714206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392650" y="61360050"/>
          <a:ext cx="2838450" cy="2638425"/>
        </a:xfrm>
        <a:prstGeom prst="rect">
          <a:avLst/>
        </a:prstGeom>
      </xdr:spPr>
    </xdr:pic>
    <xdr:clientData/>
  </xdr:twoCellAnchor>
  <xdr:twoCellAnchor>
    <xdr:from>
      <xdr:col>11</xdr:col>
      <xdr:colOff>152400</xdr:colOff>
      <xdr:row>18</xdr:row>
      <xdr:rowOff>0</xdr:rowOff>
    </xdr:from>
    <xdr:to>
      <xdr:col>11</xdr:col>
      <xdr:colOff>3619500</xdr:colOff>
      <xdr:row>18</xdr:row>
      <xdr:rowOff>3149600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287875" y="64198500"/>
          <a:ext cx="3467100" cy="3152775"/>
        </a:xfrm>
        <a:prstGeom prst="rect">
          <a:avLst/>
        </a:prstGeom>
      </xdr:spPr>
    </xdr:pic>
    <xdr:clientData/>
  </xdr:twoCellAnchor>
  <xdr:twoCellAnchor>
    <xdr:from>
      <xdr:col>11</xdr:col>
      <xdr:colOff>279400</xdr:colOff>
      <xdr:row>19</xdr:row>
      <xdr:rowOff>114300</xdr:rowOff>
    </xdr:from>
    <xdr:to>
      <xdr:col>11</xdr:col>
      <xdr:colOff>3581400</xdr:colOff>
      <xdr:row>19</xdr:row>
      <xdr:rowOff>3243161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411700" y="67560825"/>
          <a:ext cx="3305175" cy="3124200"/>
        </a:xfrm>
        <a:prstGeom prst="rect">
          <a:avLst/>
        </a:prstGeom>
      </xdr:spPr>
    </xdr:pic>
    <xdr:clientData/>
  </xdr:twoCellAnchor>
  <xdr:twoCellAnchor>
    <xdr:from>
      <xdr:col>11</xdr:col>
      <xdr:colOff>381001</xdr:colOff>
      <xdr:row>20</xdr:row>
      <xdr:rowOff>76200</xdr:rowOff>
    </xdr:from>
    <xdr:to>
      <xdr:col>11</xdr:col>
      <xdr:colOff>3737085</xdr:colOff>
      <xdr:row>20</xdr:row>
      <xdr:rowOff>3251200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516475" y="70837425"/>
          <a:ext cx="3352800" cy="3171825"/>
        </a:xfrm>
        <a:prstGeom prst="rect">
          <a:avLst/>
        </a:prstGeom>
      </xdr:spPr>
    </xdr:pic>
    <xdr:clientData/>
  </xdr:twoCellAnchor>
  <xdr:twoCellAnchor>
    <xdr:from>
      <xdr:col>11</xdr:col>
      <xdr:colOff>342900</xdr:colOff>
      <xdr:row>21</xdr:row>
      <xdr:rowOff>215900</xdr:rowOff>
    </xdr:from>
    <xdr:to>
      <xdr:col>11</xdr:col>
      <xdr:colOff>3581400</xdr:colOff>
      <xdr:row>21</xdr:row>
      <xdr:rowOff>3454400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478375" y="74352150"/>
          <a:ext cx="3238500" cy="3238500"/>
        </a:xfrm>
        <a:prstGeom prst="rect">
          <a:avLst/>
        </a:prstGeom>
      </xdr:spPr>
    </xdr:pic>
    <xdr:clientData/>
  </xdr:twoCellAnchor>
  <xdr:twoCellAnchor>
    <xdr:from>
      <xdr:col>11</xdr:col>
      <xdr:colOff>482600</xdr:colOff>
      <xdr:row>22</xdr:row>
      <xdr:rowOff>177800</xdr:rowOff>
    </xdr:from>
    <xdr:to>
      <xdr:col>11</xdr:col>
      <xdr:colOff>3365500</xdr:colOff>
      <xdr:row>22</xdr:row>
      <xdr:rowOff>3015478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621250" y="77952600"/>
          <a:ext cx="2876550" cy="2838450"/>
        </a:xfrm>
        <a:prstGeom prst="rect">
          <a:avLst/>
        </a:prstGeom>
      </xdr:spPr>
    </xdr:pic>
    <xdr:clientData/>
  </xdr:twoCellAnchor>
  <xdr:twoCellAnchor>
    <xdr:from>
      <xdr:col>11</xdr:col>
      <xdr:colOff>469900</xdr:colOff>
      <xdr:row>23</xdr:row>
      <xdr:rowOff>76200</xdr:rowOff>
    </xdr:from>
    <xdr:to>
      <xdr:col>11</xdr:col>
      <xdr:colOff>3334286</xdr:colOff>
      <xdr:row>23</xdr:row>
      <xdr:rowOff>2819400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602200" y="80991075"/>
          <a:ext cx="2867025" cy="2743200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24</xdr:row>
      <xdr:rowOff>114300</xdr:rowOff>
    </xdr:from>
    <xdr:to>
      <xdr:col>11</xdr:col>
      <xdr:colOff>3456148</xdr:colOff>
      <xdr:row>24</xdr:row>
      <xdr:rowOff>2959100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516475" y="83867625"/>
          <a:ext cx="3076575" cy="2847975"/>
        </a:xfrm>
        <a:prstGeom prst="rect">
          <a:avLst/>
        </a:prstGeom>
      </xdr:spPr>
    </xdr:pic>
    <xdr:clientData/>
  </xdr:twoCellAnchor>
  <xdr:twoCellAnchor>
    <xdr:from>
      <xdr:col>11</xdr:col>
      <xdr:colOff>330200</xdr:colOff>
      <xdr:row>25</xdr:row>
      <xdr:rowOff>266700</xdr:rowOff>
    </xdr:from>
    <xdr:to>
      <xdr:col>11</xdr:col>
      <xdr:colOff>3695700</xdr:colOff>
      <xdr:row>25</xdr:row>
      <xdr:rowOff>3467100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468850" y="87125175"/>
          <a:ext cx="3362325" cy="3200400"/>
        </a:xfrm>
        <a:prstGeom prst="rect">
          <a:avLst/>
        </a:prstGeom>
      </xdr:spPr>
    </xdr:pic>
    <xdr:clientData/>
  </xdr:twoCellAnchor>
  <xdr:twoCellAnchor>
    <xdr:from>
      <xdr:col>11</xdr:col>
      <xdr:colOff>241300</xdr:colOff>
      <xdr:row>26</xdr:row>
      <xdr:rowOff>139700</xdr:rowOff>
    </xdr:from>
    <xdr:to>
      <xdr:col>11</xdr:col>
      <xdr:colOff>3632200</xdr:colOff>
      <xdr:row>26</xdr:row>
      <xdr:rowOff>3302000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373600" y="90639900"/>
          <a:ext cx="3390900" cy="3162300"/>
        </a:xfrm>
        <a:prstGeom prst="rect">
          <a:avLst/>
        </a:prstGeom>
      </xdr:spPr>
    </xdr:pic>
    <xdr:clientData/>
  </xdr:twoCellAnchor>
  <xdr:twoCellAnchor>
    <xdr:from>
      <xdr:col>11</xdr:col>
      <xdr:colOff>101600</xdr:colOff>
      <xdr:row>27</xdr:row>
      <xdr:rowOff>50800</xdr:rowOff>
    </xdr:from>
    <xdr:to>
      <xdr:col>11</xdr:col>
      <xdr:colOff>3619500</xdr:colOff>
      <xdr:row>27</xdr:row>
      <xdr:rowOff>3233070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240250" y="93906975"/>
          <a:ext cx="3514725" cy="3181350"/>
        </a:xfrm>
        <a:prstGeom prst="rect">
          <a:avLst/>
        </a:prstGeom>
      </xdr:spPr>
    </xdr:pic>
    <xdr:clientData/>
  </xdr:twoCellAnchor>
  <xdr:twoCellAnchor>
    <xdr:from>
      <xdr:col>11</xdr:col>
      <xdr:colOff>215900</xdr:colOff>
      <xdr:row>28</xdr:row>
      <xdr:rowOff>203200</xdr:rowOff>
    </xdr:from>
    <xdr:to>
      <xdr:col>11</xdr:col>
      <xdr:colOff>3556000</xdr:colOff>
      <xdr:row>28</xdr:row>
      <xdr:rowOff>3416300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7354550" y="97335975"/>
          <a:ext cx="3333750" cy="3219450"/>
        </a:xfrm>
        <a:prstGeom prst="rect">
          <a:avLst/>
        </a:prstGeom>
      </xdr:spPr>
    </xdr:pic>
    <xdr:clientData/>
  </xdr:twoCellAnchor>
  <xdr:twoCellAnchor>
    <xdr:from>
      <xdr:col>11</xdr:col>
      <xdr:colOff>495300</xdr:colOff>
      <xdr:row>29</xdr:row>
      <xdr:rowOff>38100</xdr:rowOff>
    </xdr:from>
    <xdr:to>
      <xdr:col>11</xdr:col>
      <xdr:colOff>3213100</xdr:colOff>
      <xdr:row>29</xdr:row>
      <xdr:rowOff>2586038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630775" y="100965000"/>
          <a:ext cx="2714625" cy="2552700"/>
        </a:xfrm>
        <a:prstGeom prst="rect">
          <a:avLst/>
        </a:prstGeom>
      </xdr:spPr>
    </xdr:pic>
    <xdr:clientData/>
  </xdr:twoCellAnchor>
  <xdr:twoCellAnchor>
    <xdr:from>
      <xdr:col>11</xdr:col>
      <xdr:colOff>139700</xdr:colOff>
      <xdr:row>30</xdr:row>
      <xdr:rowOff>215900</xdr:rowOff>
    </xdr:from>
    <xdr:to>
      <xdr:col>11</xdr:col>
      <xdr:colOff>3497163</xdr:colOff>
      <xdr:row>30</xdr:row>
      <xdr:rowOff>3352800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7278350" y="103822500"/>
          <a:ext cx="3352800" cy="3133725"/>
        </a:xfrm>
        <a:prstGeom prst="rect">
          <a:avLst/>
        </a:prstGeom>
      </xdr:spPr>
    </xdr:pic>
    <xdr:clientData/>
  </xdr:twoCellAnchor>
  <xdr:twoCellAnchor>
    <xdr:from>
      <xdr:col>11</xdr:col>
      <xdr:colOff>660400</xdr:colOff>
      <xdr:row>31</xdr:row>
      <xdr:rowOff>177800</xdr:rowOff>
    </xdr:from>
    <xdr:to>
      <xdr:col>11</xdr:col>
      <xdr:colOff>3139952</xdr:colOff>
      <xdr:row>31</xdr:row>
      <xdr:rowOff>2667000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7792700" y="107232450"/>
          <a:ext cx="2486025" cy="2486025"/>
        </a:xfrm>
        <a:prstGeom prst="rect">
          <a:avLst/>
        </a:prstGeom>
      </xdr:spPr>
    </xdr:pic>
    <xdr:clientData/>
  </xdr:twoCellAnchor>
  <xdr:twoCellAnchor>
    <xdr:from>
      <xdr:col>11</xdr:col>
      <xdr:colOff>292100</xdr:colOff>
      <xdr:row>32</xdr:row>
      <xdr:rowOff>114300</xdr:rowOff>
    </xdr:from>
    <xdr:to>
      <xdr:col>11</xdr:col>
      <xdr:colOff>3467100</xdr:colOff>
      <xdr:row>32</xdr:row>
      <xdr:rowOff>3252093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7430750" y="109889925"/>
          <a:ext cx="3171825" cy="3133725"/>
        </a:xfrm>
        <a:prstGeom prst="rect">
          <a:avLst/>
        </a:prstGeom>
      </xdr:spPr>
    </xdr:pic>
    <xdr:clientData/>
  </xdr:twoCellAnchor>
  <xdr:twoCellAnchor>
    <xdr:from>
      <xdr:col>11</xdr:col>
      <xdr:colOff>368300</xdr:colOff>
      <xdr:row>33</xdr:row>
      <xdr:rowOff>203200</xdr:rowOff>
    </xdr:from>
    <xdr:to>
      <xdr:col>11</xdr:col>
      <xdr:colOff>3683000</xdr:colOff>
      <xdr:row>33</xdr:row>
      <xdr:rowOff>3429000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7506950" y="113337975"/>
          <a:ext cx="3314700" cy="3228975"/>
        </a:xfrm>
        <a:prstGeom prst="rect">
          <a:avLst/>
        </a:prstGeom>
      </xdr:spPr>
    </xdr:pic>
    <xdr:clientData/>
  </xdr:twoCellAnchor>
  <xdr:twoCellAnchor>
    <xdr:from>
      <xdr:col>11</xdr:col>
      <xdr:colOff>431800</xdr:colOff>
      <xdr:row>34</xdr:row>
      <xdr:rowOff>114300</xdr:rowOff>
    </xdr:from>
    <xdr:to>
      <xdr:col>11</xdr:col>
      <xdr:colOff>3606800</xdr:colOff>
      <xdr:row>34</xdr:row>
      <xdr:rowOff>3068329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7564100" y="116852700"/>
          <a:ext cx="3181350" cy="2952750"/>
        </a:xfrm>
        <a:prstGeom prst="rect">
          <a:avLst/>
        </a:prstGeom>
      </xdr:spPr>
    </xdr:pic>
    <xdr:clientData/>
  </xdr:twoCellAnchor>
  <xdr:twoCellAnchor>
    <xdr:from>
      <xdr:col>11</xdr:col>
      <xdr:colOff>215900</xdr:colOff>
      <xdr:row>35</xdr:row>
      <xdr:rowOff>203200</xdr:rowOff>
    </xdr:from>
    <xdr:to>
      <xdr:col>11</xdr:col>
      <xdr:colOff>3653830</xdr:colOff>
      <xdr:row>35</xdr:row>
      <xdr:rowOff>3403600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7354550" y="120081675"/>
          <a:ext cx="3438525" cy="3200400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36</xdr:row>
      <xdr:rowOff>127000</xdr:rowOff>
    </xdr:from>
    <xdr:to>
      <xdr:col>11</xdr:col>
      <xdr:colOff>3469718</xdr:colOff>
      <xdr:row>36</xdr:row>
      <xdr:rowOff>3124200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7516475" y="123491625"/>
          <a:ext cx="3086100" cy="3000375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37</xdr:row>
      <xdr:rowOff>101600</xdr:rowOff>
    </xdr:from>
    <xdr:to>
      <xdr:col>11</xdr:col>
      <xdr:colOff>3543300</xdr:colOff>
      <xdr:row>37</xdr:row>
      <xdr:rowOff>3054630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7516475" y="126672975"/>
          <a:ext cx="3162300" cy="2952750"/>
        </a:xfrm>
        <a:prstGeom prst="rect">
          <a:avLst/>
        </a:prstGeom>
      </xdr:spPr>
    </xdr:pic>
    <xdr:clientData/>
  </xdr:twoCellAnchor>
  <xdr:twoCellAnchor>
    <xdr:from>
      <xdr:col>11</xdr:col>
      <xdr:colOff>482600</xdr:colOff>
      <xdr:row>38</xdr:row>
      <xdr:rowOff>101600</xdr:rowOff>
    </xdr:from>
    <xdr:to>
      <xdr:col>11</xdr:col>
      <xdr:colOff>3606800</xdr:colOff>
      <xdr:row>38</xdr:row>
      <xdr:rowOff>3142009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7621250" y="129921000"/>
          <a:ext cx="3124200" cy="3038475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39</xdr:row>
      <xdr:rowOff>228600</xdr:rowOff>
    </xdr:from>
    <xdr:to>
      <xdr:col>11</xdr:col>
      <xdr:colOff>3746500</xdr:colOff>
      <xdr:row>39</xdr:row>
      <xdr:rowOff>3441700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7516475" y="133292850"/>
          <a:ext cx="3362325" cy="3209925"/>
        </a:xfrm>
        <a:prstGeom prst="rect">
          <a:avLst/>
        </a:prstGeom>
      </xdr:spPr>
    </xdr:pic>
    <xdr:clientData/>
  </xdr:twoCellAnchor>
  <xdr:twoCellAnchor>
    <xdr:from>
      <xdr:col>11</xdr:col>
      <xdr:colOff>520700</xdr:colOff>
      <xdr:row>40</xdr:row>
      <xdr:rowOff>88900</xdr:rowOff>
    </xdr:from>
    <xdr:to>
      <xdr:col>11</xdr:col>
      <xdr:colOff>3592606</xdr:colOff>
      <xdr:row>40</xdr:row>
      <xdr:rowOff>3136900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7659350" y="136702800"/>
          <a:ext cx="3067050" cy="3048000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41</xdr:row>
      <xdr:rowOff>241300</xdr:rowOff>
    </xdr:from>
    <xdr:to>
      <xdr:col>11</xdr:col>
      <xdr:colOff>3419133</xdr:colOff>
      <xdr:row>41</xdr:row>
      <xdr:rowOff>3124200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7516475" y="140150850"/>
          <a:ext cx="3038475" cy="2886075"/>
        </a:xfrm>
        <a:prstGeom prst="rect">
          <a:avLst/>
        </a:prstGeom>
      </xdr:spPr>
    </xdr:pic>
    <xdr:clientData/>
  </xdr:twoCellAnchor>
  <xdr:twoCellAnchor>
    <xdr:from>
      <xdr:col>11</xdr:col>
      <xdr:colOff>368300</xdr:colOff>
      <xdr:row>42</xdr:row>
      <xdr:rowOff>266700</xdr:rowOff>
    </xdr:from>
    <xdr:to>
      <xdr:col>11</xdr:col>
      <xdr:colOff>3632200</xdr:colOff>
      <xdr:row>42</xdr:row>
      <xdr:rowOff>3403600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06950" y="143436975"/>
          <a:ext cx="3257550" cy="3133725"/>
        </a:xfrm>
        <a:prstGeom prst="rect">
          <a:avLst/>
        </a:prstGeom>
      </xdr:spPr>
    </xdr:pic>
    <xdr:clientData/>
  </xdr:twoCellAnchor>
  <xdr:twoCellAnchor>
    <xdr:from>
      <xdr:col>11</xdr:col>
      <xdr:colOff>444500</xdr:colOff>
      <xdr:row>43</xdr:row>
      <xdr:rowOff>292100</xdr:rowOff>
    </xdr:from>
    <xdr:to>
      <xdr:col>11</xdr:col>
      <xdr:colOff>3389586</xdr:colOff>
      <xdr:row>43</xdr:row>
      <xdr:rowOff>3149600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7583150" y="147161250"/>
          <a:ext cx="2943225" cy="2857500"/>
        </a:xfrm>
        <a:prstGeom prst="rect">
          <a:avLst/>
        </a:prstGeom>
      </xdr:spPr>
    </xdr:pic>
    <xdr:clientData/>
  </xdr:twoCellAnchor>
  <xdr:twoCellAnchor>
    <xdr:from>
      <xdr:col>11</xdr:col>
      <xdr:colOff>355600</xdr:colOff>
      <xdr:row>44</xdr:row>
      <xdr:rowOff>355600</xdr:rowOff>
    </xdr:from>
    <xdr:to>
      <xdr:col>11</xdr:col>
      <xdr:colOff>3670300</xdr:colOff>
      <xdr:row>44</xdr:row>
      <xdr:rowOff>3505200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7487900" y="150590250"/>
          <a:ext cx="3314700" cy="3152775"/>
        </a:xfrm>
        <a:prstGeom prst="rect">
          <a:avLst/>
        </a:prstGeom>
      </xdr:spPr>
    </xdr:pic>
    <xdr:clientData/>
  </xdr:twoCellAnchor>
  <xdr:twoCellAnchor>
    <xdr:from>
      <xdr:col>11</xdr:col>
      <xdr:colOff>457200</xdr:colOff>
      <xdr:row>45</xdr:row>
      <xdr:rowOff>508000</xdr:rowOff>
    </xdr:from>
    <xdr:to>
      <xdr:col>11</xdr:col>
      <xdr:colOff>3683000</xdr:colOff>
      <xdr:row>45</xdr:row>
      <xdr:rowOff>3619500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7592675" y="154666950"/>
          <a:ext cx="3228975" cy="3114675"/>
        </a:xfrm>
        <a:prstGeom prst="rect">
          <a:avLst/>
        </a:prstGeom>
      </xdr:spPr>
    </xdr:pic>
    <xdr:clientData/>
  </xdr:twoCellAnchor>
  <xdr:twoCellAnchor>
    <xdr:from>
      <xdr:col>11</xdr:col>
      <xdr:colOff>355600</xdr:colOff>
      <xdr:row>46</xdr:row>
      <xdr:rowOff>127000</xdr:rowOff>
    </xdr:from>
    <xdr:to>
      <xdr:col>11</xdr:col>
      <xdr:colOff>3632200</xdr:colOff>
      <xdr:row>46</xdr:row>
      <xdr:rowOff>3187700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7487900" y="158334075"/>
          <a:ext cx="3276600" cy="3067050"/>
        </a:xfrm>
        <a:prstGeom prst="rect">
          <a:avLst/>
        </a:prstGeom>
      </xdr:spPr>
    </xdr:pic>
    <xdr:clientData/>
  </xdr:twoCellAnchor>
  <xdr:twoCellAnchor>
    <xdr:from>
      <xdr:col>11</xdr:col>
      <xdr:colOff>368300</xdr:colOff>
      <xdr:row>47</xdr:row>
      <xdr:rowOff>127000</xdr:rowOff>
    </xdr:from>
    <xdr:to>
      <xdr:col>11</xdr:col>
      <xdr:colOff>3657600</xdr:colOff>
      <xdr:row>47</xdr:row>
      <xdr:rowOff>3238500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7506950" y="161772600"/>
          <a:ext cx="3286125" cy="3114675"/>
        </a:xfrm>
        <a:prstGeom prst="rect">
          <a:avLst/>
        </a:prstGeom>
      </xdr:spPr>
    </xdr:pic>
    <xdr:clientData/>
  </xdr:twoCellAnchor>
  <xdr:twoCellAnchor>
    <xdr:from>
      <xdr:col>11</xdr:col>
      <xdr:colOff>304800</xdr:colOff>
      <xdr:row>48</xdr:row>
      <xdr:rowOff>469900</xdr:rowOff>
    </xdr:from>
    <xdr:to>
      <xdr:col>11</xdr:col>
      <xdr:colOff>3568700</xdr:colOff>
      <xdr:row>48</xdr:row>
      <xdr:rowOff>3556000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7440275" y="165449250"/>
          <a:ext cx="3267075" cy="3086100"/>
        </a:xfrm>
        <a:prstGeom prst="rect">
          <a:avLst/>
        </a:prstGeom>
      </xdr:spPr>
    </xdr:pic>
    <xdr:clientData/>
  </xdr:twoCellAnchor>
  <xdr:twoCellAnchor>
    <xdr:from>
      <xdr:col>11</xdr:col>
      <xdr:colOff>393700</xdr:colOff>
      <xdr:row>49</xdr:row>
      <xdr:rowOff>317500</xdr:rowOff>
    </xdr:from>
    <xdr:to>
      <xdr:col>11</xdr:col>
      <xdr:colOff>3581400</xdr:colOff>
      <xdr:row>49</xdr:row>
      <xdr:rowOff>3378200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7526000" y="169230675"/>
          <a:ext cx="3190875" cy="3067050"/>
        </a:xfrm>
        <a:prstGeom prst="rect">
          <a:avLst/>
        </a:prstGeom>
      </xdr:spPr>
    </xdr:pic>
    <xdr:clientData/>
  </xdr:twoCellAnchor>
  <xdr:twoCellAnchor>
    <xdr:from>
      <xdr:col>11</xdr:col>
      <xdr:colOff>228600</xdr:colOff>
      <xdr:row>50</xdr:row>
      <xdr:rowOff>139700</xdr:rowOff>
    </xdr:from>
    <xdr:to>
      <xdr:col>11</xdr:col>
      <xdr:colOff>3632200</xdr:colOff>
      <xdr:row>50</xdr:row>
      <xdr:rowOff>3302000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7364075" y="172993050"/>
          <a:ext cx="3400425" cy="3162300"/>
        </a:xfrm>
        <a:prstGeom prst="rect">
          <a:avLst/>
        </a:prstGeom>
      </xdr:spPr>
    </xdr:pic>
    <xdr:clientData/>
  </xdr:twoCellAnchor>
  <xdr:twoCellAnchor>
    <xdr:from>
      <xdr:col>11</xdr:col>
      <xdr:colOff>660400</xdr:colOff>
      <xdr:row>51</xdr:row>
      <xdr:rowOff>317500</xdr:rowOff>
    </xdr:from>
    <xdr:to>
      <xdr:col>11</xdr:col>
      <xdr:colOff>3263900</xdr:colOff>
      <xdr:row>51</xdr:row>
      <xdr:rowOff>2900172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7792700" y="176717325"/>
          <a:ext cx="2609850" cy="2581275"/>
        </a:xfrm>
        <a:prstGeom prst="rect">
          <a:avLst/>
        </a:prstGeom>
      </xdr:spPr>
    </xdr:pic>
    <xdr:clientData/>
  </xdr:twoCellAnchor>
  <xdr:twoCellAnchor>
    <xdr:from>
      <xdr:col>11</xdr:col>
      <xdr:colOff>368300</xdr:colOff>
      <xdr:row>52</xdr:row>
      <xdr:rowOff>190500</xdr:rowOff>
    </xdr:from>
    <xdr:to>
      <xdr:col>11</xdr:col>
      <xdr:colOff>3606800</xdr:colOff>
      <xdr:row>52</xdr:row>
      <xdr:rowOff>3340100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7506950" y="179727225"/>
          <a:ext cx="3238500" cy="3152775"/>
        </a:xfrm>
        <a:prstGeom prst="rect">
          <a:avLst/>
        </a:prstGeom>
      </xdr:spPr>
    </xdr:pic>
    <xdr:clientData/>
  </xdr:twoCellAnchor>
  <xdr:twoCellAnchor>
    <xdr:from>
      <xdr:col>11</xdr:col>
      <xdr:colOff>203200</xdr:colOff>
      <xdr:row>53</xdr:row>
      <xdr:rowOff>215900</xdr:rowOff>
    </xdr:from>
    <xdr:to>
      <xdr:col>11</xdr:col>
      <xdr:colOff>3517900</xdr:colOff>
      <xdr:row>53</xdr:row>
      <xdr:rowOff>3416300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7335500" y="183165750"/>
          <a:ext cx="3314700" cy="3200400"/>
        </a:xfrm>
        <a:prstGeom prst="rect">
          <a:avLst/>
        </a:prstGeom>
      </xdr:spPr>
    </xdr:pic>
    <xdr:clientData/>
  </xdr:twoCellAnchor>
  <xdr:twoCellAnchor>
    <xdr:from>
      <xdr:col>11</xdr:col>
      <xdr:colOff>215900</xdr:colOff>
      <xdr:row>54</xdr:row>
      <xdr:rowOff>203200</xdr:rowOff>
    </xdr:from>
    <xdr:to>
      <xdr:col>11</xdr:col>
      <xdr:colOff>3556000</xdr:colOff>
      <xdr:row>54</xdr:row>
      <xdr:rowOff>3429000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7354550" y="186956700"/>
          <a:ext cx="3333750" cy="3228975"/>
        </a:xfrm>
        <a:prstGeom prst="rect">
          <a:avLst/>
        </a:prstGeom>
      </xdr:spPr>
    </xdr:pic>
    <xdr:clientData/>
  </xdr:twoCellAnchor>
  <xdr:twoCellAnchor>
    <xdr:from>
      <xdr:col>11</xdr:col>
      <xdr:colOff>190500</xdr:colOff>
      <xdr:row>55</xdr:row>
      <xdr:rowOff>342900</xdr:rowOff>
    </xdr:from>
    <xdr:to>
      <xdr:col>11</xdr:col>
      <xdr:colOff>3644900</xdr:colOff>
      <xdr:row>55</xdr:row>
      <xdr:rowOff>3581400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7325975" y="190700025"/>
          <a:ext cx="3457575" cy="3238500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56</xdr:row>
      <xdr:rowOff>152400</xdr:rowOff>
    </xdr:from>
    <xdr:to>
      <xdr:col>11</xdr:col>
      <xdr:colOff>3568700</xdr:colOff>
      <xdr:row>56</xdr:row>
      <xdr:rowOff>3302000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7516475" y="194557650"/>
          <a:ext cx="3190875" cy="3152775"/>
        </a:xfrm>
        <a:prstGeom prst="rect">
          <a:avLst/>
        </a:prstGeom>
      </xdr:spPr>
    </xdr:pic>
    <xdr:clientData/>
  </xdr:twoCellAnchor>
  <xdr:twoCellAnchor>
    <xdr:from>
      <xdr:col>11</xdr:col>
      <xdr:colOff>127000</xdr:colOff>
      <xdr:row>57</xdr:row>
      <xdr:rowOff>266700</xdr:rowOff>
    </xdr:from>
    <xdr:to>
      <xdr:col>11</xdr:col>
      <xdr:colOff>3810000</xdr:colOff>
      <xdr:row>57</xdr:row>
      <xdr:rowOff>3479800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7259300" y="198215250"/>
          <a:ext cx="3686175" cy="3209925"/>
        </a:xfrm>
        <a:prstGeom prst="rect">
          <a:avLst/>
        </a:prstGeom>
      </xdr:spPr>
    </xdr:pic>
    <xdr:clientData/>
  </xdr:twoCellAnchor>
  <xdr:twoCellAnchor>
    <xdr:from>
      <xdr:col>11</xdr:col>
      <xdr:colOff>292100</xdr:colOff>
      <xdr:row>58</xdr:row>
      <xdr:rowOff>139700</xdr:rowOff>
    </xdr:from>
    <xdr:to>
      <xdr:col>11</xdr:col>
      <xdr:colOff>3657600</xdr:colOff>
      <xdr:row>58</xdr:row>
      <xdr:rowOff>3302000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7430750" y="201691875"/>
          <a:ext cx="3362325" cy="3162300"/>
        </a:xfrm>
        <a:prstGeom prst="rect">
          <a:avLst/>
        </a:prstGeom>
      </xdr:spPr>
    </xdr:pic>
    <xdr:clientData/>
  </xdr:twoCellAnchor>
  <xdr:twoCellAnchor>
    <xdr:from>
      <xdr:col>11</xdr:col>
      <xdr:colOff>482600</xdr:colOff>
      <xdr:row>59</xdr:row>
      <xdr:rowOff>50800</xdr:rowOff>
    </xdr:from>
    <xdr:to>
      <xdr:col>11</xdr:col>
      <xdr:colOff>3454400</xdr:colOff>
      <xdr:row>59</xdr:row>
      <xdr:rowOff>2999383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7621250" y="204930375"/>
          <a:ext cx="2971800" cy="2952750"/>
        </a:xfrm>
        <a:prstGeom prst="rect">
          <a:avLst/>
        </a:prstGeom>
      </xdr:spPr>
    </xdr:pic>
    <xdr:clientData/>
  </xdr:twoCellAnchor>
  <xdr:twoCellAnchor>
    <xdr:from>
      <xdr:col>11</xdr:col>
      <xdr:colOff>342900</xdr:colOff>
      <xdr:row>60</xdr:row>
      <xdr:rowOff>76200</xdr:rowOff>
    </xdr:from>
    <xdr:to>
      <xdr:col>11</xdr:col>
      <xdr:colOff>3492500</xdr:colOff>
      <xdr:row>60</xdr:row>
      <xdr:rowOff>3116775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7478375" y="208054575"/>
          <a:ext cx="3152775" cy="3038475"/>
        </a:xfrm>
        <a:prstGeom prst="rect">
          <a:avLst/>
        </a:prstGeom>
      </xdr:spPr>
    </xdr:pic>
    <xdr:clientData/>
  </xdr:twoCellAnchor>
  <xdr:twoCellAnchor>
    <xdr:from>
      <xdr:col>11</xdr:col>
      <xdr:colOff>355600</xdr:colOff>
      <xdr:row>61</xdr:row>
      <xdr:rowOff>177800</xdr:rowOff>
    </xdr:from>
    <xdr:to>
      <xdr:col>11</xdr:col>
      <xdr:colOff>3473969</xdr:colOff>
      <xdr:row>61</xdr:row>
      <xdr:rowOff>3124200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7487900" y="211359750"/>
          <a:ext cx="3124200" cy="2943225"/>
        </a:xfrm>
        <a:prstGeom prst="rect">
          <a:avLst/>
        </a:prstGeom>
      </xdr:spPr>
    </xdr:pic>
    <xdr:clientData/>
  </xdr:twoCellAnchor>
  <xdr:twoCellAnchor>
    <xdr:from>
      <xdr:col>11</xdr:col>
      <xdr:colOff>279400</xdr:colOff>
      <xdr:row>62</xdr:row>
      <xdr:rowOff>165100</xdr:rowOff>
    </xdr:from>
    <xdr:to>
      <xdr:col>11</xdr:col>
      <xdr:colOff>3711121</xdr:colOff>
      <xdr:row>62</xdr:row>
      <xdr:rowOff>3136900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7411700" y="214626825"/>
          <a:ext cx="3438525" cy="2971800"/>
        </a:xfrm>
        <a:prstGeom prst="rect">
          <a:avLst/>
        </a:prstGeom>
      </xdr:spPr>
    </xdr:pic>
    <xdr:clientData/>
  </xdr:twoCellAnchor>
  <xdr:twoCellAnchor>
    <xdr:from>
      <xdr:col>11</xdr:col>
      <xdr:colOff>241300</xdr:colOff>
      <xdr:row>63</xdr:row>
      <xdr:rowOff>63500</xdr:rowOff>
    </xdr:from>
    <xdr:to>
      <xdr:col>11</xdr:col>
      <xdr:colOff>3657600</xdr:colOff>
      <xdr:row>63</xdr:row>
      <xdr:rowOff>3403600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7373600" y="217855800"/>
          <a:ext cx="3419475" cy="3333750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64</xdr:row>
      <xdr:rowOff>139700</xdr:rowOff>
    </xdr:from>
    <xdr:to>
      <xdr:col>11</xdr:col>
      <xdr:colOff>3550447</xdr:colOff>
      <xdr:row>64</xdr:row>
      <xdr:rowOff>3162300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7516475" y="221399100"/>
          <a:ext cx="3171825" cy="3019425"/>
        </a:xfrm>
        <a:prstGeom prst="rect">
          <a:avLst/>
        </a:prstGeom>
      </xdr:spPr>
    </xdr:pic>
    <xdr:clientData/>
  </xdr:twoCellAnchor>
  <xdr:twoCellAnchor>
    <xdr:from>
      <xdr:col>11</xdr:col>
      <xdr:colOff>457200</xdr:colOff>
      <xdr:row>65</xdr:row>
      <xdr:rowOff>203200</xdr:rowOff>
    </xdr:from>
    <xdr:to>
      <xdr:col>11</xdr:col>
      <xdr:colOff>3784600</xdr:colOff>
      <xdr:row>65</xdr:row>
      <xdr:rowOff>3403600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7592675" y="224713800"/>
          <a:ext cx="3324225" cy="3200400"/>
        </a:xfrm>
        <a:prstGeom prst="rect">
          <a:avLst/>
        </a:prstGeom>
      </xdr:spPr>
    </xdr:pic>
    <xdr:clientData/>
  </xdr:twoCellAnchor>
  <xdr:twoCellAnchor>
    <xdr:from>
      <xdr:col>11</xdr:col>
      <xdr:colOff>292100</xdr:colOff>
      <xdr:row>66</xdr:row>
      <xdr:rowOff>127000</xdr:rowOff>
    </xdr:from>
    <xdr:to>
      <xdr:col>11</xdr:col>
      <xdr:colOff>3594100</xdr:colOff>
      <xdr:row>66</xdr:row>
      <xdr:rowOff>3378200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7430750" y="228199950"/>
          <a:ext cx="3295650" cy="3257550"/>
        </a:xfrm>
        <a:prstGeom prst="rect">
          <a:avLst/>
        </a:prstGeom>
      </xdr:spPr>
    </xdr:pic>
    <xdr:clientData/>
  </xdr:twoCellAnchor>
  <xdr:twoCellAnchor>
    <xdr:from>
      <xdr:col>11</xdr:col>
      <xdr:colOff>330200</xdr:colOff>
      <xdr:row>67</xdr:row>
      <xdr:rowOff>342900</xdr:rowOff>
    </xdr:from>
    <xdr:to>
      <xdr:col>11</xdr:col>
      <xdr:colOff>3695700</xdr:colOff>
      <xdr:row>67</xdr:row>
      <xdr:rowOff>3517900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7468850" y="231905175"/>
          <a:ext cx="3362325" cy="3171825"/>
        </a:xfrm>
        <a:prstGeom prst="rect">
          <a:avLst/>
        </a:prstGeom>
      </xdr:spPr>
    </xdr:pic>
    <xdr:clientData/>
  </xdr:twoCellAnchor>
  <xdr:twoCellAnchor>
    <xdr:from>
      <xdr:col>11</xdr:col>
      <xdr:colOff>393700</xdr:colOff>
      <xdr:row>68</xdr:row>
      <xdr:rowOff>63500</xdr:rowOff>
    </xdr:from>
    <xdr:to>
      <xdr:col>11</xdr:col>
      <xdr:colOff>3657600</xdr:colOff>
      <xdr:row>68</xdr:row>
      <xdr:rowOff>3276600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7526000" y="235638975"/>
          <a:ext cx="3267075" cy="3209925"/>
        </a:xfrm>
        <a:prstGeom prst="rect">
          <a:avLst/>
        </a:prstGeom>
      </xdr:spPr>
    </xdr:pic>
    <xdr:clientData/>
  </xdr:twoCellAnchor>
  <xdr:twoCellAnchor>
    <xdr:from>
      <xdr:col>11</xdr:col>
      <xdr:colOff>330200</xdr:colOff>
      <xdr:row>69</xdr:row>
      <xdr:rowOff>101600</xdr:rowOff>
    </xdr:from>
    <xdr:to>
      <xdr:col>11</xdr:col>
      <xdr:colOff>3619500</xdr:colOff>
      <xdr:row>69</xdr:row>
      <xdr:rowOff>3302000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7468850" y="239182275"/>
          <a:ext cx="3286125" cy="3200400"/>
        </a:xfrm>
        <a:prstGeom prst="rect">
          <a:avLst/>
        </a:prstGeom>
      </xdr:spPr>
    </xdr:pic>
    <xdr:clientData/>
  </xdr:twoCellAnchor>
  <xdr:twoCellAnchor>
    <xdr:from>
      <xdr:col>11</xdr:col>
      <xdr:colOff>292100</xdr:colOff>
      <xdr:row>70</xdr:row>
      <xdr:rowOff>215900</xdr:rowOff>
    </xdr:from>
    <xdr:to>
      <xdr:col>11</xdr:col>
      <xdr:colOff>3479800</xdr:colOff>
      <xdr:row>70</xdr:row>
      <xdr:rowOff>3378200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7430750" y="242811300"/>
          <a:ext cx="3181350" cy="3162300"/>
        </a:xfrm>
        <a:prstGeom prst="rect">
          <a:avLst/>
        </a:prstGeom>
      </xdr:spPr>
    </xdr:pic>
    <xdr:clientData/>
  </xdr:twoCellAnchor>
  <xdr:twoCellAnchor>
    <xdr:from>
      <xdr:col>11</xdr:col>
      <xdr:colOff>304800</xdr:colOff>
      <xdr:row>71</xdr:row>
      <xdr:rowOff>190500</xdr:rowOff>
    </xdr:from>
    <xdr:to>
      <xdr:col>11</xdr:col>
      <xdr:colOff>3619500</xdr:colOff>
      <xdr:row>71</xdr:row>
      <xdr:rowOff>3378200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7440275" y="246373650"/>
          <a:ext cx="3314700" cy="3190875"/>
        </a:xfrm>
        <a:prstGeom prst="rect">
          <a:avLst/>
        </a:prstGeom>
      </xdr:spPr>
    </xdr:pic>
    <xdr:clientData/>
  </xdr:twoCellAnchor>
  <xdr:twoCellAnchor>
    <xdr:from>
      <xdr:col>11</xdr:col>
      <xdr:colOff>533400</xdr:colOff>
      <xdr:row>72</xdr:row>
      <xdr:rowOff>139700</xdr:rowOff>
    </xdr:from>
    <xdr:to>
      <xdr:col>11</xdr:col>
      <xdr:colOff>3492954</xdr:colOff>
      <xdr:row>72</xdr:row>
      <xdr:rowOff>2997200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7668875" y="249945525"/>
          <a:ext cx="2962275" cy="2857500"/>
        </a:xfrm>
        <a:prstGeom prst="rect">
          <a:avLst/>
        </a:prstGeom>
      </xdr:spPr>
    </xdr:pic>
    <xdr:clientData/>
  </xdr:twoCellAnchor>
  <xdr:twoCellAnchor>
    <xdr:from>
      <xdr:col>11</xdr:col>
      <xdr:colOff>330200</xdr:colOff>
      <xdr:row>73</xdr:row>
      <xdr:rowOff>114300</xdr:rowOff>
    </xdr:from>
    <xdr:to>
      <xdr:col>11</xdr:col>
      <xdr:colOff>3473013</xdr:colOff>
      <xdr:row>73</xdr:row>
      <xdr:rowOff>3111500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468850" y="253155450"/>
          <a:ext cx="3143250" cy="3000375"/>
        </a:xfrm>
        <a:prstGeom prst="rect">
          <a:avLst/>
        </a:prstGeom>
      </xdr:spPr>
    </xdr:pic>
    <xdr:clientData/>
  </xdr:twoCellAnchor>
  <xdr:twoCellAnchor>
    <xdr:from>
      <xdr:col>11</xdr:col>
      <xdr:colOff>215900</xdr:colOff>
      <xdr:row>74</xdr:row>
      <xdr:rowOff>165100</xdr:rowOff>
    </xdr:from>
    <xdr:to>
      <xdr:col>11</xdr:col>
      <xdr:colOff>3467100</xdr:colOff>
      <xdr:row>74</xdr:row>
      <xdr:rowOff>3352800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7354550" y="256460625"/>
          <a:ext cx="3248025" cy="3190875"/>
        </a:xfrm>
        <a:prstGeom prst="rect">
          <a:avLst/>
        </a:prstGeom>
      </xdr:spPr>
    </xdr:pic>
    <xdr:clientData/>
  </xdr:twoCellAnchor>
  <xdr:twoCellAnchor>
    <xdr:from>
      <xdr:col>11</xdr:col>
      <xdr:colOff>254000</xdr:colOff>
      <xdr:row>75</xdr:row>
      <xdr:rowOff>165100</xdr:rowOff>
    </xdr:from>
    <xdr:to>
      <xdr:col>11</xdr:col>
      <xdr:colOff>3543300</xdr:colOff>
      <xdr:row>75</xdr:row>
      <xdr:rowOff>3302000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7392650" y="259870575"/>
          <a:ext cx="3286125" cy="3143250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76</xdr:row>
      <xdr:rowOff>101600</xdr:rowOff>
    </xdr:from>
    <xdr:to>
      <xdr:col>11</xdr:col>
      <xdr:colOff>3530600</xdr:colOff>
      <xdr:row>76</xdr:row>
      <xdr:rowOff>3238992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7516475" y="263356725"/>
          <a:ext cx="3152775" cy="3133725"/>
        </a:xfrm>
        <a:prstGeom prst="rect">
          <a:avLst/>
        </a:prstGeom>
      </xdr:spPr>
    </xdr:pic>
    <xdr:clientData/>
  </xdr:twoCellAnchor>
  <xdr:twoCellAnchor>
    <xdr:from>
      <xdr:col>11</xdr:col>
      <xdr:colOff>215900</xdr:colOff>
      <xdr:row>77</xdr:row>
      <xdr:rowOff>355600</xdr:rowOff>
    </xdr:from>
    <xdr:to>
      <xdr:col>11</xdr:col>
      <xdr:colOff>3556000</xdr:colOff>
      <xdr:row>77</xdr:row>
      <xdr:rowOff>3606800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7354550" y="266900025"/>
          <a:ext cx="3333750" cy="3257550"/>
        </a:xfrm>
        <a:prstGeom prst="rect">
          <a:avLst/>
        </a:prstGeom>
      </xdr:spPr>
    </xdr:pic>
    <xdr:clientData/>
  </xdr:twoCellAnchor>
  <xdr:twoCellAnchor>
    <xdr:from>
      <xdr:col>11</xdr:col>
      <xdr:colOff>508000</xdr:colOff>
      <xdr:row>78</xdr:row>
      <xdr:rowOff>228600</xdr:rowOff>
    </xdr:from>
    <xdr:to>
      <xdr:col>11</xdr:col>
      <xdr:colOff>3265367</xdr:colOff>
      <xdr:row>78</xdr:row>
      <xdr:rowOff>2870200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7640300" y="270900525"/>
          <a:ext cx="2762250" cy="2638425"/>
        </a:xfrm>
        <a:prstGeom prst="rect">
          <a:avLst/>
        </a:prstGeom>
      </xdr:spPr>
    </xdr:pic>
    <xdr:clientData/>
  </xdr:twoCellAnchor>
  <xdr:twoCellAnchor>
    <xdr:from>
      <xdr:col>11</xdr:col>
      <xdr:colOff>342900</xdr:colOff>
      <xdr:row>79</xdr:row>
      <xdr:rowOff>266700</xdr:rowOff>
    </xdr:from>
    <xdr:to>
      <xdr:col>11</xdr:col>
      <xdr:colOff>3581400</xdr:colOff>
      <xdr:row>79</xdr:row>
      <xdr:rowOff>3467100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7478375" y="274043775"/>
          <a:ext cx="3238500" cy="3200400"/>
        </a:xfrm>
        <a:prstGeom prst="rect">
          <a:avLst/>
        </a:prstGeom>
      </xdr:spPr>
    </xdr:pic>
    <xdr:clientData/>
  </xdr:twoCellAnchor>
  <xdr:twoCellAnchor>
    <xdr:from>
      <xdr:col>11</xdr:col>
      <xdr:colOff>609600</xdr:colOff>
      <xdr:row>80</xdr:row>
      <xdr:rowOff>228600</xdr:rowOff>
    </xdr:from>
    <xdr:to>
      <xdr:col>11</xdr:col>
      <xdr:colOff>3373130</xdr:colOff>
      <xdr:row>80</xdr:row>
      <xdr:rowOff>2959100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7745075" y="277777575"/>
          <a:ext cx="2762250" cy="2733675"/>
        </a:xfrm>
        <a:prstGeom prst="rect">
          <a:avLst/>
        </a:prstGeom>
      </xdr:spPr>
    </xdr:pic>
    <xdr:clientData/>
  </xdr:twoCellAnchor>
  <xdr:twoCellAnchor>
    <xdr:from>
      <xdr:col>11</xdr:col>
      <xdr:colOff>215900</xdr:colOff>
      <xdr:row>81</xdr:row>
      <xdr:rowOff>63500</xdr:rowOff>
    </xdr:from>
    <xdr:to>
      <xdr:col>11</xdr:col>
      <xdr:colOff>3644900</xdr:colOff>
      <xdr:row>81</xdr:row>
      <xdr:rowOff>3365500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7354550" y="280758900"/>
          <a:ext cx="3429000" cy="3295650"/>
        </a:xfrm>
        <a:prstGeom prst="rect">
          <a:avLst/>
        </a:prstGeom>
      </xdr:spPr>
    </xdr:pic>
    <xdr:clientData/>
  </xdr:twoCellAnchor>
  <xdr:twoCellAnchor>
    <xdr:from>
      <xdr:col>11</xdr:col>
      <xdr:colOff>368300</xdr:colOff>
      <xdr:row>82</xdr:row>
      <xdr:rowOff>88900</xdr:rowOff>
    </xdr:from>
    <xdr:to>
      <xdr:col>11</xdr:col>
      <xdr:colOff>3644900</xdr:colOff>
      <xdr:row>82</xdr:row>
      <xdr:rowOff>3238500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7506950" y="284216475"/>
          <a:ext cx="3276600" cy="3152775"/>
        </a:xfrm>
        <a:prstGeom prst="rect">
          <a:avLst/>
        </a:prstGeom>
      </xdr:spPr>
    </xdr:pic>
    <xdr:clientData/>
  </xdr:twoCellAnchor>
  <xdr:twoCellAnchor>
    <xdr:from>
      <xdr:col>11</xdr:col>
      <xdr:colOff>419100</xdr:colOff>
      <xdr:row>83</xdr:row>
      <xdr:rowOff>76200</xdr:rowOff>
    </xdr:from>
    <xdr:to>
      <xdr:col>11</xdr:col>
      <xdr:colOff>3784600</xdr:colOff>
      <xdr:row>83</xdr:row>
      <xdr:rowOff>3251200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7554575" y="287655000"/>
          <a:ext cx="3362325" cy="3171825"/>
        </a:xfrm>
        <a:prstGeom prst="rect">
          <a:avLst/>
        </a:prstGeom>
      </xdr:spPr>
    </xdr:pic>
    <xdr:clientData/>
  </xdr:twoCellAnchor>
  <xdr:twoCellAnchor>
    <xdr:from>
      <xdr:col>11</xdr:col>
      <xdr:colOff>254000</xdr:colOff>
      <xdr:row>84</xdr:row>
      <xdr:rowOff>101600</xdr:rowOff>
    </xdr:from>
    <xdr:to>
      <xdr:col>11</xdr:col>
      <xdr:colOff>3594100</xdr:colOff>
      <xdr:row>84</xdr:row>
      <xdr:rowOff>3340100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7392650" y="291226875"/>
          <a:ext cx="3333750" cy="3238500"/>
        </a:xfrm>
        <a:prstGeom prst="rect">
          <a:avLst/>
        </a:prstGeom>
      </xdr:spPr>
    </xdr:pic>
    <xdr:clientData/>
  </xdr:twoCellAnchor>
  <xdr:twoCellAnchor>
    <xdr:from>
      <xdr:col>11</xdr:col>
      <xdr:colOff>469900</xdr:colOff>
      <xdr:row>85</xdr:row>
      <xdr:rowOff>215900</xdr:rowOff>
    </xdr:from>
    <xdr:to>
      <xdr:col>11</xdr:col>
      <xdr:colOff>3568700</xdr:colOff>
      <xdr:row>85</xdr:row>
      <xdr:rowOff>3168874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7602200" y="294817800"/>
          <a:ext cx="3105150" cy="2952750"/>
        </a:xfrm>
        <a:prstGeom prst="rect">
          <a:avLst/>
        </a:prstGeom>
      </xdr:spPr>
    </xdr:pic>
    <xdr:clientData/>
  </xdr:twoCellAnchor>
  <xdr:twoCellAnchor>
    <xdr:from>
      <xdr:col>11</xdr:col>
      <xdr:colOff>406400</xdr:colOff>
      <xdr:row>86</xdr:row>
      <xdr:rowOff>203200</xdr:rowOff>
    </xdr:from>
    <xdr:to>
      <xdr:col>11</xdr:col>
      <xdr:colOff>3577285</xdr:colOff>
      <xdr:row>86</xdr:row>
      <xdr:rowOff>3263900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7545050" y="298094400"/>
          <a:ext cx="3171825" cy="3067050"/>
        </a:xfrm>
        <a:prstGeom prst="rect">
          <a:avLst/>
        </a:prstGeom>
      </xdr:spPr>
    </xdr:pic>
    <xdr:clientData/>
  </xdr:twoCellAnchor>
  <xdr:twoCellAnchor>
    <xdr:from>
      <xdr:col>11</xdr:col>
      <xdr:colOff>279400</xdr:colOff>
      <xdr:row>87</xdr:row>
      <xdr:rowOff>63500</xdr:rowOff>
    </xdr:from>
    <xdr:to>
      <xdr:col>11</xdr:col>
      <xdr:colOff>3567311</xdr:colOff>
      <xdr:row>87</xdr:row>
      <xdr:rowOff>3263900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7411700" y="301485300"/>
          <a:ext cx="3295650" cy="3200400"/>
        </a:xfrm>
        <a:prstGeom prst="rect">
          <a:avLst/>
        </a:prstGeom>
      </xdr:spPr>
    </xdr:pic>
    <xdr:clientData/>
  </xdr:twoCellAnchor>
  <xdr:twoCellAnchor>
    <xdr:from>
      <xdr:col>11</xdr:col>
      <xdr:colOff>355600</xdr:colOff>
      <xdr:row>88</xdr:row>
      <xdr:rowOff>114300</xdr:rowOff>
    </xdr:from>
    <xdr:to>
      <xdr:col>11</xdr:col>
      <xdr:colOff>3657600</xdr:colOff>
      <xdr:row>88</xdr:row>
      <xdr:rowOff>3289300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7487900" y="304895250"/>
          <a:ext cx="3305175" cy="3171825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89</xdr:row>
      <xdr:rowOff>190500</xdr:rowOff>
    </xdr:from>
    <xdr:to>
      <xdr:col>11</xdr:col>
      <xdr:colOff>3568700</xdr:colOff>
      <xdr:row>89</xdr:row>
      <xdr:rowOff>3302000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7516475" y="308333775"/>
          <a:ext cx="3190875" cy="3114675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90</xdr:row>
      <xdr:rowOff>215900</xdr:rowOff>
    </xdr:from>
    <xdr:to>
      <xdr:col>11</xdr:col>
      <xdr:colOff>3721100</xdr:colOff>
      <xdr:row>90</xdr:row>
      <xdr:rowOff>3530600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7516475" y="311962800"/>
          <a:ext cx="3343275" cy="3314700"/>
        </a:xfrm>
        <a:prstGeom prst="rect">
          <a:avLst/>
        </a:prstGeom>
      </xdr:spPr>
    </xdr:pic>
    <xdr:clientData/>
  </xdr:twoCellAnchor>
  <xdr:twoCellAnchor>
    <xdr:from>
      <xdr:col>11</xdr:col>
      <xdr:colOff>444500</xdr:colOff>
      <xdr:row>91</xdr:row>
      <xdr:rowOff>203200</xdr:rowOff>
    </xdr:from>
    <xdr:to>
      <xdr:col>11</xdr:col>
      <xdr:colOff>3708400</xdr:colOff>
      <xdr:row>91</xdr:row>
      <xdr:rowOff>3429000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7583150" y="315610875"/>
          <a:ext cx="3257550" cy="3228975"/>
        </a:xfrm>
        <a:prstGeom prst="rect">
          <a:avLst/>
        </a:prstGeom>
      </xdr:spPr>
    </xdr:pic>
    <xdr:clientData/>
  </xdr:twoCellAnchor>
  <xdr:twoCellAnchor>
    <xdr:from>
      <xdr:col>11</xdr:col>
      <xdr:colOff>241300</xdr:colOff>
      <xdr:row>92</xdr:row>
      <xdr:rowOff>228600</xdr:rowOff>
    </xdr:from>
    <xdr:to>
      <xdr:col>11</xdr:col>
      <xdr:colOff>3810000</xdr:colOff>
      <xdr:row>92</xdr:row>
      <xdr:rowOff>3365500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7373600" y="319268475"/>
          <a:ext cx="3571875" cy="3133725"/>
        </a:xfrm>
        <a:prstGeom prst="rect">
          <a:avLst/>
        </a:prstGeom>
      </xdr:spPr>
    </xdr:pic>
    <xdr:clientData/>
  </xdr:twoCellAnchor>
  <xdr:twoCellAnchor>
    <xdr:from>
      <xdr:col>11</xdr:col>
      <xdr:colOff>596900</xdr:colOff>
      <xdr:row>93</xdr:row>
      <xdr:rowOff>127000</xdr:rowOff>
    </xdr:from>
    <xdr:to>
      <xdr:col>11</xdr:col>
      <xdr:colOff>3429000</xdr:colOff>
      <xdr:row>93</xdr:row>
      <xdr:rowOff>2884571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7735550" y="322907025"/>
          <a:ext cx="2828925" cy="2762250"/>
        </a:xfrm>
        <a:prstGeom prst="rect">
          <a:avLst/>
        </a:prstGeom>
      </xdr:spPr>
    </xdr:pic>
    <xdr:clientData/>
  </xdr:twoCellAnchor>
  <xdr:twoCellAnchor>
    <xdr:from>
      <xdr:col>11</xdr:col>
      <xdr:colOff>419100</xdr:colOff>
      <xdr:row>94</xdr:row>
      <xdr:rowOff>292100</xdr:rowOff>
    </xdr:from>
    <xdr:to>
      <xdr:col>11</xdr:col>
      <xdr:colOff>3670300</xdr:colOff>
      <xdr:row>94</xdr:row>
      <xdr:rowOff>3479800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7554575" y="326183625"/>
          <a:ext cx="3248025" cy="3181350"/>
        </a:xfrm>
        <a:prstGeom prst="rect">
          <a:avLst/>
        </a:prstGeom>
      </xdr:spPr>
    </xdr:pic>
    <xdr:clientData/>
  </xdr:twoCellAnchor>
  <xdr:twoCellAnchor>
    <xdr:from>
      <xdr:col>11</xdr:col>
      <xdr:colOff>152400</xdr:colOff>
      <xdr:row>95</xdr:row>
      <xdr:rowOff>38100</xdr:rowOff>
    </xdr:from>
    <xdr:to>
      <xdr:col>11</xdr:col>
      <xdr:colOff>3721100</xdr:colOff>
      <xdr:row>95</xdr:row>
      <xdr:rowOff>3314700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7287875" y="329869800"/>
          <a:ext cx="3571875" cy="3276600"/>
        </a:xfrm>
        <a:prstGeom prst="rect">
          <a:avLst/>
        </a:prstGeom>
      </xdr:spPr>
    </xdr:pic>
    <xdr:clientData/>
  </xdr:twoCellAnchor>
  <xdr:twoCellAnchor>
    <xdr:from>
      <xdr:col>11</xdr:col>
      <xdr:colOff>266700</xdr:colOff>
      <xdr:row>96</xdr:row>
      <xdr:rowOff>241300</xdr:rowOff>
    </xdr:from>
    <xdr:to>
      <xdr:col>11</xdr:col>
      <xdr:colOff>3759200</xdr:colOff>
      <xdr:row>96</xdr:row>
      <xdr:rowOff>3403600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7402175" y="333546450"/>
          <a:ext cx="3495675" cy="3162300"/>
        </a:xfrm>
        <a:prstGeom prst="rect">
          <a:avLst/>
        </a:prstGeom>
      </xdr:spPr>
    </xdr:pic>
    <xdr:clientData/>
  </xdr:twoCellAnchor>
  <xdr:twoCellAnchor>
    <xdr:from>
      <xdr:col>11</xdr:col>
      <xdr:colOff>381000</xdr:colOff>
      <xdr:row>97</xdr:row>
      <xdr:rowOff>406400</xdr:rowOff>
    </xdr:from>
    <xdr:to>
      <xdr:col>11</xdr:col>
      <xdr:colOff>3619500</xdr:colOff>
      <xdr:row>97</xdr:row>
      <xdr:rowOff>3568700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7516475" y="337223100"/>
          <a:ext cx="3238500" cy="3162300"/>
        </a:xfrm>
        <a:prstGeom prst="rect">
          <a:avLst/>
        </a:prstGeom>
      </xdr:spPr>
    </xdr:pic>
    <xdr:clientData/>
  </xdr:twoCellAnchor>
  <xdr:twoCellAnchor>
    <xdr:from>
      <xdr:col>11</xdr:col>
      <xdr:colOff>330200</xdr:colOff>
      <xdr:row>98</xdr:row>
      <xdr:rowOff>127000</xdr:rowOff>
    </xdr:from>
    <xdr:to>
      <xdr:col>11</xdr:col>
      <xdr:colOff>3606800</xdr:colOff>
      <xdr:row>98</xdr:row>
      <xdr:rowOff>3289300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7468850" y="341090250"/>
          <a:ext cx="3276600" cy="3162300"/>
        </a:xfrm>
        <a:prstGeom prst="rect">
          <a:avLst/>
        </a:prstGeom>
      </xdr:spPr>
    </xdr:pic>
    <xdr:clientData/>
  </xdr:twoCellAnchor>
  <xdr:twoCellAnchor>
    <xdr:from>
      <xdr:col>11</xdr:col>
      <xdr:colOff>266700</xdr:colOff>
      <xdr:row>99</xdr:row>
      <xdr:rowOff>152400</xdr:rowOff>
    </xdr:from>
    <xdr:to>
      <xdr:col>11</xdr:col>
      <xdr:colOff>3721100</xdr:colOff>
      <xdr:row>99</xdr:row>
      <xdr:rowOff>3416300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7402175" y="344604975"/>
          <a:ext cx="3457575" cy="3267075"/>
        </a:xfrm>
        <a:prstGeom prst="rect">
          <a:avLst/>
        </a:prstGeom>
      </xdr:spPr>
    </xdr:pic>
    <xdr:clientData/>
  </xdr:twoCellAnchor>
  <xdr:twoCellAnchor>
    <xdr:from>
      <xdr:col>11</xdr:col>
      <xdr:colOff>342900</xdr:colOff>
      <xdr:row>100</xdr:row>
      <xdr:rowOff>203200</xdr:rowOff>
    </xdr:from>
    <xdr:to>
      <xdr:col>11</xdr:col>
      <xdr:colOff>3390900</xdr:colOff>
      <xdr:row>100</xdr:row>
      <xdr:rowOff>3349128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7478375" y="348395925"/>
          <a:ext cx="3048000" cy="3152775"/>
        </a:xfrm>
        <a:prstGeom prst="rect">
          <a:avLst/>
        </a:prstGeom>
      </xdr:spPr>
    </xdr:pic>
    <xdr:clientData/>
  </xdr:twoCellAnchor>
  <xdr:twoCellAnchor>
    <xdr:from>
      <xdr:col>11</xdr:col>
      <xdr:colOff>482600</xdr:colOff>
      <xdr:row>101</xdr:row>
      <xdr:rowOff>25400</xdr:rowOff>
    </xdr:from>
    <xdr:to>
      <xdr:col>11</xdr:col>
      <xdr:colOff>3341887</xdr:colOff>
      <xdr:row>101</xdr:row>
      <xdr:rowOff>2895600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7621250" y="351672525"/>
          <a:ext cx="2857500" cy="2867025"/>
        </a:xfrm>
        <a:prstGeom prst="rect">
          <a:avLst/>
        </a:prstGeom>
      </xdr:spPr>
    </xdr:pic>
    <xdr:clientData/>
  </xdr:twoCellAnchor>
  <xdr:twoCellAnchor>
    <xdr:from>
      <xdr:col>11</xdr:col>
      <xdr:colOff>673100</xdr:colOff>
      <xdr:row>102</xdr:row>
      <xdr:rowOff>266700</xdr:rowOff>
    </xdr:from>
    <xdr:to>
      <xdr:col>11</xdr:col>
      <xdr:colOff>3350928</xdr:colOff>
      <xdr:row>102</xdr:row>
      <xdr:rowOff>2832100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7811750" y="354844350"/>
          <a:ext cx="2676525" cy="2562225"/>
        </a:xfrm>
        <a:prstGeom prst="rect">
          <a:avLst/>
        </a:prstGeom>
      </xdr:spPr>
    </xdr:pic>
    <xdr:clientData/>
  </xdr:twoCellAnchor>
  <xdr:twoCellAnchor>
    <xdr:from>
      <xdr:col>11</xdr:col>
      <xdr:colOff>355600</xdr:colOff>
      <xdr:row>103</xdr:row>
      <xdr:rowOff>88900</xdr:rowOff>
    </xdr:from>
    <xdr:to>
      <xdr:col>11</xdr:col>
      <xdr:colOff>3632200</xdr:colOff>
      <xdr:row>103</xdr:row>
      <xdr:rowOff>3200400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7487900" y="357787575"/>
          <a:ext cx="3276600" cy="3114675"/>
        </a:xfrm>
        <a:prstGeom prst="rect">
          <a:avLst/>
        </a:prstGeom>
      </xdr:spPr>
    </xdr:pic>
    <xdr:clientData/>
  </xdr:twoCellAnchor>
  <xdr:twoCellAnchor>
    <xdr:from>
      <xdr:col>11</xdr:col>
      <xdr:colOff>393700</xdr:colOff>
      <xdr:row>104</xdr:row>
      <xdr:rowOff>317500</xdr:rowOff>
    </xdr:from>
    <xdr:to>
      <xdr:col>11</xdr:col>
      <xdr:colOff>3670300</xdr:colOff>
      <xdr:row>104</xdr:row>
      <xdr:rowOff>3454400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7526000" y="361349925"/>
          <a:ext cx="3276600" cy="3143250"/>
        </a:xfrm>
        <a:prstGeom prst="rect">
          <a:avLst/>
        </a:prstGeom>
      </xdr:spPr>
    </xdr:pic>
    <xdr:clientData/>
  </xdr:twoCellAnchor>
  <xdr:twoCellAnchor>
    <xdr:from>
      <xdr:col>11</xdr:col>
      <xdr:colOff>393700</xdr:colOff>
      <xdr:row>105</xdr:row>
      <xdr:rowOff>139700</xdr:rowOff>
    </xdr:from>
    <xdr:to>
      <xdr:col>11</xdr:col>
      <xdr:colOff>3746500</xdr:colOff>
      <xdr:row>105</xdr:row>
      <xdr:rowOff>3429000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7526000" y="364883700"/>
          <a:ext cx="3352800" cy="3286125"/>
        </a:xfrm>
        <a:prstGeom prst="rect">
          <a:avLst/>
        </a:prstGeom>
      </xdr:spPr>
    </xdr:pic>
    <xdr:clientData/>
  </xdr:twoCellAnchor>
  <xdr:twoCellAnchor>
    <xdr:from>
      <xdr:col>11</xdr:col>
      <xdr:colOff>279400</xdr:colOff>
      <xdr:row>106</xdr:row>
      <xdr:rowOff>101600</xdr:rowOff>
    </xdr:from>
    <xdr:to>
      <xdr:col>11</xdr:col>
      <xdr:colOff>3759200</xdr:colOff>
      <xdr:row>106</xdr:row>
      <xdr:rowOff>3327400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7411700" y="368588925"/>
          <a:ext cx="3486150" cy="3219450"/>
        </a:xfrm>
        <a:prstGeom prst="rect">
          <a:avLst/>
        </a:prstGeom>
      </xdr:spPr>
    </xdr:pic>
    <xdr:clientData/>
  </xdr:twoCellAnchor>
  <xdr:twoCellAnchor>
    <xdr:from>
      <xdr:col>11</xdr:col>
      <xdr:colOff>533400</xdr:colOff>
      <xdr:row>107</xdr:row>
      <xdr:rowOff>88900</xdr:rowOff>
    </xdr:from>
    <xdr:to>
      <xdr:col>11</xdr:col>
      <xdr:colOff>3489754</xdr:colOff>
      <xdr:row>107</xdr:row>
      <xdr:rowOff>3022600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7668875" y="372036975"/>
          <a:ext cx="2952750" cy="2933700"/>
        </a:xfrm>
        <a:prstGeom prst="rect">
          <a:avLst/>
        </a:prstGeom>
      </xdr:spPr>
    </xdr:pic>
    <xdr:clientData/>
  </xdr:twoCellAnchor>
  <xdr:twoCellAnchor>
    <xdr:from>
      <xdr:col>11</xdr:col>
      <xdr:colOff>279400</xdr:colOff>
      <xdr:row>108</xdr:row>
      <xdr:rowOff>444500</xdr:rowOff>
    </xdr:from>
    <xdr:to>
      <xdr:col>11</xdr:col>
      <xdr:colOff>3784600</xdr:colOff>
      <xdr:row>108</xdr:row>
      <xdr:rowOff>3797300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7411700" y="375608850"/>
          <a:ext cx="3505200" cy="3352800"/>
        </a:xfrm>
        <a:prstGeom prst="rect">
          <a:avLst/>
        </a:prstGeom>
      </xdr:spPr>
    </xdr:pic>
    <xdr:clientData/>
  </xdr:twoCellAnchor>
  <xdr:twoCellAnchor>
    <xdr:from>
      <xdr:col>11</xdr:col>
      <xdr:colOff>304800</xdr:colOff>
      <xdr:row>109</xdr:row>
      <xdr:rowOff>63500</xdr:rowOff>
    </xdr:from>
    <xdr:to>
      <xdr:col>11</xdr:col>
      <xdr:colOff>3721100</xdr:colOff>
      <xdr:row>109</xdr:row>
      <xdr:rowOff>3302000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7440275" y="379647450"/>
          <a:ext cx="3419475" cy="3238500"/>
        </a:xfrm>
        <a:prstGeom prst="rect">
          <a:avLst/>
        </a:prstGeom>
      </xdr:spPr>
    </xdr:pic>
    <xdr:clientData/>
  </xdr:twoCellAnchor>
  <xdr:twoCellAnchor>
    <xdr:from>
      <xdr:col>11</xdr:col>
      <xdr:colOff>533400</xdr:colOff>
      <xdr:row>110</xdr:row>
      <xdr:rowOff>215900</xdr:rowOff>
    </xdr:from>
    <xdr:to>
      <xdr:col>11</xdr:col>
      <xdr:colOff>3619500</xdr:colOff>
      <xdr:row>110</xdr:row>
      <xdr:rowOff>3245684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7668875" y="383266950"/>
          <a:ext cx="3086100" cy="3028950"/>
        </a:xfrm>
        <a:prstGeom prst="rect">
          <a:avLst/>
        </a:prstGeom>
      </xdr:spPr>
    </xdr:pic>
    <xdr:clientData/>
  </xdr:twoCellAnchor>
  <xdr:twoCellAnchor>
    <xdr:from>
      <xdr:col>11</xdr:col>
      <xdr:colOff>533400</xdr:colOff>
      <xdr:row>111</xdr:row>
      <xdr:rowOff>139700</xdr:rowOff>
    </xdr:from>
    <xdr:to>
      <xdr:col>11</xdr:col>
      <xdr:colOff>3518800</xdr:colOff>
      <xdr:row>111</xdr:row>
      <xdr:rowOff>3136900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7668875" y="386734050"/>
          <a:ext cx="2981325" cy="2990850"/>
        </a:xfrm>
        <a:prstGeom prst="rect">
          <a:avLst/>
        </a:prstGeom>
      </xdr:spPr>
    </xdr:pic>
    <xdr:clientData/>
  </xdr:twoCellAnchor>
  <xdr:twoCellAnchor>
    <xdr:from>
      <xdr:col>11</xdr:col>
      <xdr:colOff>419100</xdr:colOff>
      <xdr:row>112</xdr:row>
      <xdr:rowOff>76200</xdr:rowOff>
    </xdr:from>
    <xdr:to>
      <xdr:col>11</xdr:col>
      <xdr:colOff>3695700</xdr:colOff>
      <xdr:row>112</xdr:row>
      <xdr:rowOff>3289300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7554575" y="389991600"/>
          <a:ext cx="3276600" cy="3209925"/>
        </a:xfrm>
        <a:prstGeom prst="rect">
          <a:avLst/>
        </a:prstGeom>
      </xdr:spPr>
    </xdr:pic>
    <xdr:clientData/>
  </xdr:twoCellAnchor>
  <xdr:twoCellAnchor>
    <xdr:from>
      <xdr:col>11</xdr:col>
      <xdr:colOff>508000</xdr:colOff>
      <xdr:row>113</xdr:row>
      <xdr:rowOff>88900</xdr:rowOff>
    </xdr:from>
    <xdr:to>
      <xdr:col>11</xdr:col>
      <xdr:colOff>3695700</xdr:colOff>
      <xdr:row>113</xdr:row>
      <xdr:rowOff>3166257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7640300" y="393449175"/>
          <a:ext cx="3190875" cy="30765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419100</xdr:colOff>
      <xdr:row>1</xdr:row>
      <xdr:rowOff>445822</xdr:rowOff>
    </xdr:from>
    <xdr:to>
      <xdr:col>11</xdr:col>
      <xdr:colOff>3619500</xdr:colOff>
      <xdr:row>1</xdr:row>
      <xdr:rowOff>3429000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00000000-0008-0000-01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773525" y="647700"/>
          <a:ext cx="3200400" cy="2981325"/>
        </a:xfrm>
        <a:prstGeom prst="rect">
          <a:avLst/>
        </a:prstGeom>
      </xdr:spPr>
    </xdr:pic>
    <xdr:clientData/>
  </xdr:twoCellAnchor>
  <xdr:twoCellAnchor>
    <xdr:from>
      <xdr:col>11</xdr:col>
      <xdr:colOff>431800</xdr:colOff>
      <xdr:row>2</xdr:row>
      <xdr:rowOff>215662</xdr:rowOff>
    </xdr:from>
    <xdr:to>
      <xdr:col>11</xdr:col>
      <xdr:colOff>3530600</xdr:colOff>
      <xdr:row>2</xdr:row>
      <xdr:rowOff>3213100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83050" y="4314825"/>
          <a:ext cx="3105150" cy="2990850"/>
        </a:xfrm>
        <a:prstGeom prst="rect">
          <a:avLst/>
        </a:prstGeom>
      </xdr:spPr>
    </xdr:pic>
    <xdr:clientData/>
  </xdr:twoCellAnchor>
  <xdr:twoCellAnchor>
    <xdr:from>
      <xdr:col>11</xdr:col>
      <xdr:colOff>177800</xdr:colOff>
      <xdr:row>3</xdr:row>
      <xdr:rowOff>165100</xdr:rowOff>
    </xdr:from>
    <xdr:to>
      <xdr:col>11</xdr:col>
      <xdr:colOff>3764942</xdr:colOff>
      <xdr:row>3</xdr:row>
      <xdr:rowOff>3352800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35400" y="7667625"/>
          <a:ext cx="3581400" cy="3190875"/>
        </a:xfrm>
        <a:prstGeom prst="rect">
          <a:avLst/>
        </a:prstGeom>
      </xdr:spPr>
    </xdr:pic>
    <xdr:clientData/>
  </xdr:twoCellAnchor>
  <xdr:twoCellAnchor>
    <xdr:from>
      <xdr:col>11</xdr:col>
      <xdr:colOff>296883</xdr:colOff>
      <xdr:row>4</xdr:row>
      <xdr:rowOff>395844</xdr:rowOff>
    </xdr:from>
    <xdr:to>
      <xdr:col>11</xdr:col>
      <xdr:colOff>3563676</xdr:colOff>
      <xdr:row>4</xdr:row>
      <xdr:rowOff>3414156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49700" y="11344275"/>
          <a:ext cx="3267075" cy="3009900"/>
        </a:xfrm>
        <a:prstGeom prst="rect">
          <a:avLst/>
        </a:prstGeom>
      </xdr:spPr>
    </xdr:pic>
    <xdr:clientData/>
  </xdr:twoCellAnchor>
  <xdr:twoCellAnchor>
    <xdr:from>
      <xdr:col>11</xdr:col>
      <xdr:colOff>445326</xdr:colOff>
      <xdr:row>5</xdr:row>
      <xdr:rowOff>351231</xdr:rowOff>
    </xdr:from>
    <xdr:to>
      <xdr:col>11</xdr:col>
      <xdr:colOff>3527226</xdr:colOff>
      <xdr:row>5</xdr:row>
      <xdr:rowOff>3183247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02100" y="15011400"/>
          <a:ext cx="3076575" cy="2828925"/>
        </a:xfrm>
        <a:prstGeom prst="rect">
          <a:avLst/>
        </a:prstGeom>
      </xdr:spPr>
    </xdr:pic>
    <xdr:clientData/>
  </xdr:twoCellAnchor>
  <xdr:twoCellAnchor>
    <xdr:from>
      <xdr:col>11</xdr:col>
      <xdr:colOff>610260</xdr:colOff>
      <xdr:row>6</xdr:row>
      <xdr:rowOff>379351</xdr:rowOff>
    </xdr:from>
    <xdr:to>
      <xdr:col>11</xdr:col>
      <xdr:colOff>3226130</xdr:colOff>
      <xdr:row>6</xdr:row>
      <xdr:rowOff>2952338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00000000-0008-0000-01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964025" y="18364200"/>
          <a:ext cx="2619375" cy="2571750"/>
        </a:xfrm>
        <a:prstGeom prst="rect">
          <a:avLst/>
        </a:prstGeom>
      </xdr:spPr>
    </xdr:pic>
    <xdr:clientData/>
  </xdr:twoCellAnchor>
  <xdr:twoCellAnchor>
    <xdr:from>
      <xdr:col>11</xdr:col>
      <xdr:colOff>131948</xdr:colOff>
      <xdr:row>7</xdr:row>
      <xdr:rowOff>428831</xdr:rowOff>
    </xdr:from>
    <xdr:to>
      <xdr:col>11</xdr:col>
      <xdr:colOff>3686934</xdr:colOff>
      <xdr:row>7</xdr:row>
      <xdr:rowOff>3792517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487775" y="21621750"/>
          <a:ext cx="3552825" cy="3362325"/>
        </a:xfrm>
        <a:prstGeom prst="rect">
          <a:avLst/>
        </a:prstGeom>
      </xdr:spPr>
    </xdr:pic>
    <xdr:clientData/>
  </xdr:twoCellAnchor>
  <xdr:twoCellAnchor>
    <xdr:from>
      <xdr:col>11</xdr:col>
      <xdr:colOff>233947</xdr:colOff>
      <xdr:row>8</xdr:row>
      <xdr:rowOff>667355</xdr:rowOff>
    </xdr:from>
    <xdr:to>
      <xdr:col>11</xdr:col>
      <xdr:colOff>3522579</xdr:colOff>
      <xdr:row>8</xdr:row>
      <xdr:rowOff>3623510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00000000-0008-0000-01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592550" y="25955625"/>
          <a:ext cx="3286125" cy="2952750"/>
        </a:xfrm>
        <a:prstGeom prst="rect">
          <a:avLst/>
        </a:prstGeom>
      </xdr:spPr>
    </xdr:pic>
    <xdr:clientData/>
  </xdr:twoCellAnchor>
  <xdr:twoCellAnchor>
    <xdr:from>
      <xdr:col>11</xdr:col>
      <xdr:colOff>66842</xdr:colOff>
      <xdr:row>9</xdr:row>
      <xdr:rowOff>305749</xdr:rowOff>
    </xdr:from>
    <xdr:to>
      <xdr:col>11</xdr:col>
      <xdr:colOff>3542632</xdr:colOff>
      <xdr:row>9</xdr:row>
      <xdr:rowOff>3559342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1100" y="30184725"/>
          <a:ext cx="3476625" cy="3257550"/>
        </a:xfrm>
        <a:prstGeom prst="rect">
          <a:avLst/>
        </a:prstGeom>
      </xdr:spPr>
    </xdr:pic>
    <xdr:clientData/>
  </xdr:twoCellAnchor>
  <xdr:twoCellAnchor>
    <xdr:from>
      <xdr:col>11</xdr:col>
      <xdr:colOff>116974</xdr:colOff>
      <xdr:row>10</xdr:row>
      <xdr:rowOff>267368</xdr:rowOff>
    </xdr:from>
    <xdr:to>
      <xdr:col>11</xdr:col>
      <xdr:colOff>3789043</xdr:colOff>
      <xdr:row>10</xdr:row>
      <xdr:rowOff>3743157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68725" y="34051875"/>
          <a:ext cx="3676650" cy="3476625"/>
        </a:xfrm>
        <a:prstGeom prst="rect">
          <a:avLst/>
        </a:prstGeom>
      </xdr:spPr>
    </xdr:pic>
    <xdr:clientData/>
  </xdr:twoCellAnchor>
  <xdr:twoCellAnchor>
    <xdr:from>
      <xdr:col>11</xdr:col>
      <xdr:colOff>250658</xdr:colOff>
      <xdr:row>11</xdr:row>
      <xdr:rowOff>651710</xdr:rowOff>
    </xdr:from>
    <xdr:to>
      <xdr:col>11</xdr:col>
      <xdr:colOff>3684946</xdr:colOff>
      <xdr:row>11</xdr:row>
      <xdr:rowOff>4094079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02075" y="38357175"/>
          <a:ext cx="3438525" cy="3448050"/>
        </a:xfrm>
        <a:prstGeom prst="rect">
          <a:avLst/>
        </a:prstGeom>
      </xdr:spPr>
    </xdr:pic>
    <xdr:clientData/>
  </xdr:twoCellAnchor>
  <xdr:twoCellAnchor>
    <xdr:from>
      <xdr:col>11</xdr:col>
      <xdr:colOff>233948</xdr:colOff>
      <xdr:row>12</xdr:row>
      <xdr:rowOff>562844</xdr:rowOff>
    </xdr:from>
    <xdr:to>
      <xdr:col>11</xdr:col>
      <xdr:colOff>3339432</xdr:colOff>
      <xdr:row>12</xdr:row>
      <xdr:rowOff>3596773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592550" y="43462575"/>
          <a:ext cx="3105150" cy="3038475"/>
        </a:xfrm>
        <a:prstGeom prst="rect">
          <a:avLst/>
        </a:prstGeom>
      </xdr:spPr>
    </xdr:pic>
    <xdr:clientData/>
  </xdr:twoCellAnchor>
  <xdr:twoCellAnchor>
    <xdr:from>
      <xdr:col>11</xdr:col>
      <xdr:colOff>116973</xdr:colOff>
      <xdr:row>13</xdr:row>
      <xdr:rowOff>56869</xdr:rowOff>
    </xdr:from>
    <xdr:to>
      <xdr:col>11</xdr:col>
      <xdr:colOff>3787273</xdr:colOff>
      <xdr:row>13</xdr:row>
      <xdr:rowOff>3643563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468725" y="46977300"/>
          <a:ext cx="3676650" cy="3590925"/>
        </a:xfrm>
        <a:prstGeom prst="rect">
          <a:avLst/>
        </a:prstGeom>
      </xdr:spPr>
    </xdr:pic>
    <xdr:clientData/>
  </xdr:twoCellAnchor>
  <xdr:twoCellAnchor>
    <xdr:from>
      <xdr:col>11</xdr:col>
      <xdr:colOff>401052</xdr:colOff>
      <xdr:row>14</xdr:row>
      <xdr:rowOff>246528</xdr:rowOff>
    </xdr:from>
    <xdr:to>
      <xdr:col>11</xdr:col>
      <xdr:colOff>3577389</xdr:colOff>
      <xdr:row>14</xdr:row>
      <xdr:rowOff>3371515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754475" y="50901600"/>
          <a:ext cx="3181350" cy="3124200"/>
        </a:xfrm>
        <a:prstGeom prst="rect">
          <a:avLst/>
        </a:prstGeom>
      </xdr:spPr>
    </xdr:pic>
    <xdr:clientData/>
  </xdr:twoCellAnchor>
  <xdr:twoCellAnchor>
    <xdr:from>
      <xdr:col>11</xdr:col>
      <xdr:colOff>417763</xdr:colOff>
      <xdr:row>15</xdr:row>
      <xdr:rowOff>233948</xdr:rowOff>
    </xdr:from>
    <xdr:to>
      <xdr:col>11</xdr:col>
      <xdr:colOff>3497617</xdr:colOff>
      <xdr:row>15</xdr:row>
      <xdr:rowOff>3241843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73525" y="54559200"/>
          <a:ext cx="3076575" cy="3000375"/>
        </a:xfrm>
        <a:prstGeom prst="rect">
          <a:avLst/>
        </a:prstGeom>
      </xdr:spPr>
    </xdr:pic>
    <xdr:clientData/>
  </xdr:twoCellAnchor>
  <xdr:twoCellAnchor>
    <xdr:from>
      <xdr:col>11</xdr:col>
      <xdr:colOff>467894</xdr:colOff>
      <xdr:row>16</xdr:row>
      <xdr:rowOff>286094</xdr:rowOff>
    </xdr:from>
    <xdr:to>
      <xdr:col>11</xdr:col>
      <xdr:colOff>3402931</xdr:colOff>
      <xdr:row>16</xdr:row>
      <xdr:rowOff>3167645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821150" y="57969150"/>
          <a:ext cx="2933700" cy="2886075"/>
        </a:xfrm>
        <a:prstGeom prst="rect">
          <a:avLst/>
        </a:prstGeom>
      </xdr:spPr>
    </xdr:pic>
    <xdr:clientData/>
  </xdr:twoCellAnchor>
  <xdr:twoCellAnchor>
    <xdr:from>
      <xdr:col>11</xdr:col>
      <xdr:colOff>701842</xdr:colOff>
      <xdr:row>17</xdr:row>
      <xdr:rowOff>178711</xdr:rowOff>
    </xdr:from>
    <xdr:to>
      <xdr:col>11</xdr:col>
      <xdr:colOff>3325396</xdr:colOff>
      <xdr:row>17</xdr:row>
      <xdr:rowOff>2821049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059275" y="61464825"/>
          <a:ext cx="2619375" cy="2638425"/>
        </a:xfrm>
        <a:prstGeom prst="rect">
          <a:avLst/>
        </a:prstGeom>
      </xdr:spPr>
    </xdr:pic>
    <xdr:clientData/>
  </xdr:twoCellAnchor>
  <xdr:twoCellAnchor>
    <xdr:from>
      <xdr:col>11</xdr:col>
      <xdr:colOff>317501</xdr:colOff>
      <xdr:row>18</xdr:row>
      <xdr:rowOff>106027</xdr:rowOff>
    </xdr:from>
    <xdr:to>
      <xdr:col>11</xdr:col>
      <xdr:colOff>3414295</xdr:colOff>
      <xdr:row>18</xdr:row>
      <xdr:rowOff>3166978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668750" y="64303275"/>
          <a:ext cx="3095625" cy="3057525"/>
        </a:xfrm>
        <a:prstGeom prst="rect">
          <a:avLst/>
        </a:prstGeom>
      </xdr:spPr>
    </xdr:pic>
    <xdr:clientData/>
  </xdr:twoCellAnchor>
  <xdr:twoCellAnchor>
    <xdr:from>
      <xdr:col>11</xdr:col>
      <xdr:colOff>401052</xdr:colOff>
      <xdr:row>19</xdr:row>
      <xdr:rowOff>114969</xdr:rowOff>
    </xdr:from>
    <xdr:to>
      <xdr:col>11</xdr:col>
      <xdr:colOff>3509211</xdr:colOff>
      <xdr:row>19</xdr:row>
      <xdr:rowOff>3193875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754475" y="67560825"/>
          <a:ext cx="3105150" cy="3076575"/>
        </a:xfrm>
        <a:prstGeom prst="rect">
          <a:avLst/>
        </a:prstGeom>
      </xdr:spPr>
    </xdr:pic>
    <xdr:clientData/>
  </xdr:twoCellAnchor>
  <xdr:twoCellAnchor>
    <xdr:from>
      <xdr:col>11</xdr:col>
      <xdr:colOff>501315</xdr:colOff>
      <xdr:row>20</xdr:row>
      <xdr:rowOff>331108</xdr:rowOff>
    </xdr:from>
    <xdr:to>
      <xdr:col>11</xdr:col>
      <xdr:colOff>3351462</xdr:colOff>
      <xdr:row>20</xdr:row>
      <xdr:rowOff>3141577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00000000-0008-0000-01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859250" y="71094600"/>
          <a:ext cx="2847975" cy="2809875"/>
        </a:xfrm>
        <a:prstGeom prst="rect">
          <a:avLst/>
        </a:prstGeom>
      </xdr:spPr>
    </xdr:pic>
    <xdr:clientData/>
  </xdr:twoCellAnchor>
  <xdr:twoCellAnchor>
    <xdr:from>
      <xdr:col>11</xdr:col>
      <xdr:colOff>635000</xdr:colOff>
      <xdr:row>21</xdr:row>
      <xdr:rowOff>300431</xdr:rowOff>
    </xdr:from>
    <xdr:to>
      <xdr:col>11</xdr:col>
      <xdr:colOff>3679658</xdr:colOff>
      <xdr:row>21</xdr:row>
      <xdr:rowOff>3366837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00000000-0008-0000-01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92600" y="74437875"/>
          <a:ext cx="3038475" cy="3057525"/>
        </a:xfrm>
        <a:prstGeom prst="rect">
          <a:avLst/>
        </a:prstGeom>
      </xdr:spPr>
    </xdr:pic>
    <xdr:clientData/>
  </xdr:twoCellAnchor>
  <xdr:twoCellAnchor>
    <xdr:from>
      <xdr:col>11</xdr:col>
      <xdr:colOff>484604</xdr:colOff>
      <xdr:row>22</xdr:row>
      <xdr:rowOff>266173</xdr:rowOff>
    </xdr:from>
    <xdr:to>
      <xdr:col>11</xdr:col>
      <xdr:colOff>3358816</xdr:colOff>
      <xdr:row>22</xdr:row>
      <xdr:rowOff>2999240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00000000-0008-0000-01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840200" y="78038325"/>
          <a:ext cx="2876550" cy="2733675"/>
        </a:xfrm>
        <a:prstGeom prst="rect">
          <a:avLst/>
        </a:prstGeom>
      </xdr:spPr>
    </xdr:pic>
    <xdr:clientData/>
  </xdr:twoCellAnchor>
  <xdr:twoCellAnchor>
    <xdr:from>
      <xdr:col>11</xdr:col>
      <xdr:colOff>685131</xdr:colOff>
      <xdr:row>23</xdr:row>
      <xdr:rowOff>186895</xdr:rowOff>
    </xdr:from>
    <xdr:to>
      <xdr:col>11</xdr:col>
      <xdr:colOff>3266573</xdr:colOff>
      <xdr:row>23</xdr:row>
      <xdr:rowOff>2786645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040225" y="81105375"/>
          <a:ext cx="2581275" cy="2600325"/>
        </a:xfrm>
        <a:prstGeom prst="rect">
          <a:avLst/>
        </a:prstGeom>
      </xdr:spPr>
    </xdr:pic>
    <xdr:clientData/>
  </xdr:twoCellAnchor>
  <xdr:twoCellAnchor>
    <xdr:from>
      <xdr:col>11</xdr:col>
      <xdr:colOff>651710</xdr:colOff>
      <xdr:row>24</xdr:row>
      <xdr:rowOff>233522</xdr:rowOff>
    </xdr:from>
    <xdr:to>
      <xdr:col>11</xdr:col>
      <xdr:colOff>3401592</xdr:colOff>
      <xdr:row>24</xdr:row>
      <xdr:rowOff>2932362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002125" y="83991450"/>
          <a:ext cx="2752725" cy="2695575"/>
        </a:xfrm>
        <a:prstGeom prst="rect">
          <a:avLst/>
        </a:prstGeom>
      </xdr:spPr>
    </xdr:pic>
    <xdr:clientData/>
  </xdr:twoCellAnchor>
  <xdr:twoCellAnchor>
    <xdr:from>
      <xdr:col>11</xdr:col>
      <xdr:colOff>178834</xdr:colOff>
      <xdr:row>25</xdr:row>
      <xdr:rowOff>150395</xdr:rowOff>
    </xdr:from>
    <xdr:to>
      <xdr:col>11</xdr:col>
      <xdr:colOff>3739815</xdr:colOff>
      <xdr:row>25</xdr:row>
      <xdr:rowOff>3595437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6535400" y="87010875"/>
          <a:ext cx="3562350" cy="3438525"/>
        </a:xfrm>
        <a:prstGeom prst="rect">
          <a:avLst/>
        </a:prstGeom>
      </xdr:spPr>
    </xdr:pic>
    <xdr:clientData/>
  </xdr:twoCellAnchor>
  <xdr:twoCellAnchor>
    <xdr:from>
      <xdr:col>11</xdr:col>
      <xdr:colOff>334210</xdr:colOff>
      <xdr:row>26</xdr:row>
      <xdr:rowOff>334210</xdr:rowOff>
    </xdr:from>
    <xdr:to>
      <xdr:col>11</xdr:col>
      <xdr:colOff>3130234</xdr:colOff>
      <xdr:row>26</xdr:row>
      <xdr:rowOff>3024606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6687800" y="90830400"/>
          <a:ext cx="2800350" cy="2695575"/>
        </a:xfrm>
        <a:prstGeom prst="rect">
          <a:avLst/>
        </a:prstGeom>
      </xdr:spPr>
    </xdr:pic>
    <xdr:clientData/>
  </xdr:twoCellAnchor>
  <xdr:twoCellAnchor>
    <xdr:from>
      <xdr:col>11</xdr:col>
      <xdr:colOff>685131</xdr:colOff>
      <xdr:row>27</xdr:row>
      <xdr:rowOff>418890</xdr:rowOff>
    </xdr:from>
    <xdr:to>
      <xdr:col>11</xdr:col>
      <xdr:colOff>3479007</xdr:colOff>
      <xdr:row>27</xdr:row>
      <xdr:rowOff>3124869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00000000-0008-0000-01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040225" y="94278450"/>
          <a:ext cx="2790825" cy="2705100"/>
        </a:xfrm>
        <a:prstGeom prst="rect">
          <a:avLst/>
        </a:prstGeom>
      </xdr:spPr>
    </xdr:pic>
    <xdr:clientData/>
  </xdr:twoCellAnchor>
  <xdr:twoCellAnchor>
    <xdr:from>
      <xdr:col>11</xdr:col>
      <xdr:colOff>350921</xdr:colOff>
      <xdr:row>28</xdr:row>
      <xdr:rowOff>270651</xdr:rowOff>
    </xdr:from>
    <xdr:to>
      <xdr:col>11</xdr:col>
      <xdr:colOff>3767888</xdr:colOff>
      <xdr:row>28</xdr:row>
      <xdr:rowOff>3466430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00000000-0008-0000-01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6706850" y="97402650"/>
          <a:ext cx="3419475" cy="3200400"/>
        </a:xfrm>
        <a:prstGeom prst="rect">
          <a:avLst/>
        </a:prstGeom>
      </xdr:spPr>
    </xdr:pic>
    <xdr:clientData/>
  </xdr:twoCellAnchor>
  <xdr:twoCellAnchor>
    <xdr:from>
      <xdr:col>11</xdr:col>
      <xdr:colOff>668421</xdr:colOff>
      <xdr:row>29</xdr:row>
      <xdr:rowOff>98318</xdr:rowOff>
    </xdr:from>
    <xdr:to>
      <xdr:col>11</xdr:col>
      <xdr:colOff>3252738</xdr:colOff>
      <xdr:row>29</xdr:row>
      <xdr:rowOff>2590131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7021175" y="101022150"/>
          <a:ext cx="2581275" cy="2495550"/>
        </a:xfrm>
        <a:prstGeom prst="rect">
          <a:avLst/>
        </a:prstGeom>
      </xdr:spPr>
    </xdr:pic>
    <xdr:clientData/>
  </xdr:twoCellAnchor>
  <xdr:twoCellAnchor>
    <xdr:from>
      <xdr:col>11</xdr:col>
      <xdr:colOff>401052</xdr:colOff>
      <xdr:row>30</xdr:row>
      <xdr:rowOff>244935</xdr:rowOff>
    </xdr:from>
    <xdr:to>
      <xdr:col>11</xdr:col>
      <xdr:colOff>3724442</xdr:colOff>
      <xdr:row>30</xdr:row>
      <xdr:rowOff>3386221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00000000-0008-0000-01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754475" y="103851075"/>
          <a:ext cx="3324225" cy="3143250"/>
        </a:xfrm>
        <a:prstGeom prst="rect">
          <a:avLst/>
        </a:prstGeom>
      </xdr:spPr>
    </xdr:pic>
    <xdr:clientData/>
  </xdr:twoCellAnchor>
  <xdr:twoCellAnchor>
    <xdr:from>
      <xdr:col>11</xdr:col>
      <xdr:colOff>751974</xdr:colOff>
      <xdr:row>31</xdr:row>
      <xdr:rowOff>236517</xdr:rowOff>
    </xdr:from>
    <xdr:to>
      <xdr:col>11</xdr:col>
      <xdr:colOff>3420312</xdr:colOff>
      <xdr:row>31</xdr:row>
      <xdr:rowOff>2648284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7106900" y="107289600"/>
          <a:ext cx="2667000" cy="2409825"/>
        </a:xfrm>
        <a:prstGeom prst="rect">
          <a:avLst/>
        </a:prstGeom>
      </xdr:spPr>
    </xdr:pic>
    <xdr:clientData/>
  </xdr:twoCellAnchor>
  <xdr:twoCellAnchor>
    <xdr:from>
      <xdr:col>11</xdr:col>
      <xdr:colOff>200526</xdr:colOff>
      <xdr:row>32</xdr:row>
      <xdr:rowOff>103262</xdr:rowOff>
    </xdr:from>
    <xdr:to>
      <xdr:col>11</xdr:col>
      <xdr:colOff>3569367</xdr:colOff>
      <xdr:row>32</xdr:row>
      <xdr:rowOff>3293980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554450" y="109880400"/>
          <a:ext cx="3371850" cy="3190875"/>
        </a:xfrm>
        <a:prstGeom prst="rect">
          <a:avLst/>
        </a:prstGeom>
      </xdr:spPr>
    </xdr:pic>
    <xdr:clientData/>
  </xdr:twoCellAnchor>
  <xdr:twoCellAnchor>
    <xdr:from>
      <xdr:col>11</xdr:col>
      <xdr:colOff>451183</xdr:colOff>
      <xdr:row>33</xdr:row>
      <xdr:rowOff>451183</xdr:rowOff>
    </xdr:from>
    <xdr:to>
      <xdr:col>11</xdr:col>
      <xdr:colOff>3334741</xdr:colOff>
      <xdr:row>33</xdr:row>
      <xdr:rowOff>3203072</xdr:rowOff>
    </xdr:to>
    <xdr:pic>
      <xdr:nvPicPr>
        <xdr:cNvPr id="156" name="Imagen 155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6802100" y="113585625"/>
          <a:ext cx="2886075" cy="2752725"/>
        </a:xfrm>
        <a:prstGeom prst="rect">
          <a:avLst/>
        </a:prstGeom>
      </xdr:spPr>
    </xdr:pic>
    <xdr:clientData/>
  </xdr:twoCellAnchor>
  <xdr:twoCellAnchor>
    <xdr:from>
      <xdr:col>11</xdr:col>
      <xdr:colOff>568157</xdr:colOff>
      <xdr:row>34</xdr:row>
      <xdr:rowOff>85595</xdr:rowOff>
    </xdr:from>
    <xdr:to>
      <xdr:col>11</xdr:col>
      <xdr:colOff>3356141</xdr:colOff>
      <xdr:row>34</xdr:row>
      <xdr:rowOff>2841459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6925925" y="116824125"/>
          <a:ext cx="2781300" cy="2752725"/>
        </a:xfrm>
        <a:prstGeom prst="rect">
          <a:avLst/>
        </a:prstGeom>
      </xdr:spPr>
    </xdr:pic>
    <xdr:clientData/>
  </xdr:twoCellAnchor>
  <xdr:twoCellAnchor>
    <xdr:from>
      <xdr:col>11</xdr:col>
      <xdr:colOff>317499</xdr:colOff>
      <xdr:row>35</xdr:row>
      <xdr:rowOff>153959</xdr:rowOff>
    </xdr:from>
    <xdr:to>
      <xdr:col>11</xdr:col>
      <xdr:colOff>3598778</xdr:colOff>
      <xdr:row>35</xdr:row>
      <xdr:rowOff>3367505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668750" y="120034050"/>
          <a:ext cx="3286125" cy="3219450"/>
        </a:xfrm>
        <a:prstGeom prst="rect">
          <a:avLst/>
        </a:prstGeom>
      </xdr:spPr>
    </xdr:pic>
    <xdr:clientData/>
  </xdr:twoCellAnchor>
  <xdr:twoCellAnchor>
    <xdr:from>
      <xdr:col>11</xdr:col>
      <xdr:colOff>451184</xdr:colOff>
      <xdr:row>36</xdr:row>
      <xdr:rowOff>102804</xdr:rowOff>
    </xdr:from>
    <xdr:to>
      <xdr:col>11</xdr:col>
      <xdr:colOff>3606800</xdr:colOff>
      <xdr:row>36</xdr:row>
      <xdr:rowOff>3127542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00000000-0008-0000-01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02100" y="123472575"/>
          <a:ext cx="3162300" cy="3019425"/>
        </a:xfrm>
        <a:prstGeom prst="rect">
          <a:avLst/>
        </a:prstGeom>
      </xdr:spPr>
    </xdr:pic>
    <xdr:clientData/>
  </xdr:twoCellAnchor>
  <xdr:twoCellAnchor>
    <xdr:from>
      <xdr:col>11</xdr:col>
      <xdr:colOff>529928</xdr:colOff>
      <xdr:row>37</xdr:row>
      <xdr:rowOff>267368</xdr:rowOff>
    </xdr:from>
    <xdr:to>
      <xdr:col>11</xdr:col>
      <xdr:colOff>3394910</xdr:colOff>
      <xdr:row>37</xdr:row>
      <xdr:rowOff>3067384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6887825" y="126834900"/>
          <a:ext cx="2857500" cy="2800350"/>
        </a:xfrm>
        <a:prstGeom prst="rect">
          <a:avLst/>
        </a:prstGeom>
      </xdr:spPr>
    </xdr:pic>
    <xdr:clientData/>
  </xdr:twoCellAnchor>
  <xdr:twoCellAnchor>
    <xdr:from>
      <xdr:col>11</xdr:col>
      <xdr:colOff>384341</xdr:colOff>
      <xdr:row>38</xdr:row>
      <xdr:rowOff>224773</xdr:rowOff>
    </xdr:from>
    <xdr:to>
      <xdr:col>11</xdr:col>
      <xdr:colOff>3356140</xdr:colOff>
      <xdr:row>38</xdr:row>
      <xdr:rowOff>2995862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6735425" y="130044825"/>
          <a:ext cx="2971800" cy="2771775"/>
        </a:xfrm>
        <a:prstGeom prst="rect">
          <a:avLst/>
        </a:prstGeom>
      </xdr:spPr>
    </xdr:pic>
    <xdr:clientData/>
  </xdr:twoCellAnchor>
  <xdr:twoCellAnchor>
    <xdr:from>
      <xdr:col>11</xdr:col>
      <xdr:colOff>350920</xdr:colOff>
      <xdr:row>39</xdr:row>
      <xdr:rowOff>308823</xdr:rowOff>
    </xdr:from>
    <xdr:to>
      <xdr:col>11</xdr:col>
      <xdr:colOff>3537283</xdr:colOff>
      <xdr:row>39</xdr:row>
      <xdr:rowOff>3457072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6706850" y="133369050"/>
          <a:ext cx="3181350" cy="3152775"/>
        </a:xfrm>
        <a:prstGeom prst="rect">
          <a:avLst/>
        </a:prstGeom>
      </xdr:spPr>
    </xdr:pic>
    <xdr:clientData/>
  </xdr:twoCellAnchor>
  <xdr:twoCellAnchor>
    <xdr:from>
      <xdr:col>11</xdr:col>
      <xdr:colOff>534736</xdr:colOff>
      <xdr:row>40</xdr:row>
      <xdr:rowOff>233488</xdr:rowOff>
    </xdr:from>
    <xdr:to>
      <xdr:col>11</xdr:col>
      <xdr:colOff>3390231</xdr:colOff>
      <xdr:row>40</xdr:row>
      <xdr:rowOff>2965115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00000000-0008-0000-01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87825" y="136855200"/>
          <a:ext cx="2857500" cy="2724150"/>
        </a:xfrm>
        <a:prstGeom prst="rect">
          <a:avLst/>
        </a:prstGeom>
      </xdr:spPr>
    </xdr:pic>
    <xdr:clientData/>
  </xdr:twoCellAnchor>
  <xdr:twoCellAnchor>
    <xdr:from>
      <xdr:col>11</xdr:col>
      <xdr:colOff>417763</xdr:colOff>
      <xdr:row>41</xdr:row>
      <xdr:rowOff>139278</xdr:rowOff>
    </xdr:from>
    <xdr:to>
      <xdr:col>11</xdr:col>
      <xdr:colOff>3481137</xdr:colOff>
      <xdr:row>41</xdr:row>
      <xdr:rowOff>3115510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6773525" y="140055600"/>
          <a:ext cx="3057525" cy="2971800"/>
        </a:xfrm>
        <a:prstGeom prst="rect">
          <a:avLst/>
        </a:prstGeom>
      </xdr:spPr>
    </xdr:pic>
    <xdr:clientData/>
  </xdr:twoCellAnchor>
  <xdr:twoCellAnchor>
    <xdr:from>
      <xdr:col>11</xdr:col>
      <xdr:colOff>243496</xdr:colOff>
      <xdr:row>42</xdr:row>
      <xdr:rowOff>401052</xdr:rowOff>
    </xdr:from>
    <xdr:to>
      <xdr:col>11</xdr:col>
      <xdr:colOff>3609474</xdr:colOff>
      <xdr:row>42</xdr:row>
      <xdr:rowOff>3566850</xdr:rowOff>
    </xdr:to>
    <xdr:pic>
      <xdr:nvPicPr>
        <xdr:cNvPr id="167" name="Imagen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6602075" y="143570325"/>
          <a:ext cx="3362325" cy="3162300"/>
        </a:xfrm>
        <a:prstGeom prst="rect">
          <a:avLst/>
        </a:prstGeom>
      </xdr:spPr>
    </xdr:pic>
    <xdr:clientData/>
  </xdr:twoCellAnchor>
  <xdr:twoCellAnchor>
    <xdr:from>
      <xdr:col>11</xdr:col>
      <xdr:colOff>484605</xdr:colOff>
      <xdr:row>43</xdr:row>
      <xdr:rowOff>224863</xdr:rowOff>
    </xdr:from>
    <xdr:to>
      <xdr:col>11</xdr:col>
      <xdr:colOff>3287294</xdr:colOff>
      <xdr:row>43</xdr:row>
      <xdr:rowOff>2839452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6840200" y="147094575"/>
          <a:ext cx="2800350" cy="2609850"/>
        </a:xfrm>
        <a:prstGeom prst="rect">
          <a:avLst/>
        </a:prstGeom>
      </xdr:spPr>
    </xdr:pic>
    <xdr:clientData/>
  </xdr:twoCellAnchor>
  <xdr:twoCellAnchor editAs="oneCell">
    <xdr:from>
      <xdr:col>11</xdr:col>
      <xdr:colOff>350921</xdr:colOff>
      <xdr:row>44</xdr:row>
      <xdr:rowOff>423715</xdr:rowOff>
    </xdr:from>
    <xdr:to>
      <xdr:col>11</xdr:col>
      <xdr:colOff>3701715</xdr:colOff>
      <xdr:row>44</xdr:row>
      <xdr:rowOff>3618831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6706850" y="150656925"/>
          <a:ext cx="3352800" cy="3190875"/>
        </a:xfrm>
        <a:prstGeom prst="rect">
          <a:avLst/>
        </a:prstGeom>
      </xdr:spPr>
    </xdr:pic>
    <xdr:clientData/>
  </xdr:twoCellAnchor>
  <xdr:twoCellAnchor>
    <xdr:from>
      <xdr:col>11</xdr:col>
      <xdr:colOff>284079</xdr:colOff>
      <xdr:row>45</xdr:row>
      <xdr:rowOff>505880</xdr:rowOff>
    </xdr:from>
    <xdr:to>
      <xdr:col>11</xdr:col>
      <xdr:colOff>3420310</xdr:colOff>
      <xdr:row>45</xdr:row>
      <xdr:rowOff>3500521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00000000-0008-0000-01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6640175" y="154666950"/>
          <a:ext cx="3133725" cy="3000375"/>
        </a:xfrm>
        <a:prstGeom prst="rect">
          <a:avLst/>
        </a:prstGeom>
      </xdr:spPr>
    </xdr:pic>
    <xdr:clientData/>
  </xdr:twoCellAnchor>
  <xdr:twoCellAnchor>
    <xdr:from>
      <xdr:col>11</xdr:col>
      <xdr:colOff>396765</xdr:colOff>
      <xdr:row>46</xdr:row>
      <xdr:rowOff>467895</xdr:rowOff>
    </xdr:from>
    <xdr:to>
      <xdr:col>11</xdr:col>
      <xdr:colOff>3244514</xdr:colOff>
      <xdr:row>46</xdr:row>
      <xdr:rowOff>3040647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00000000-0008-0000-01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6754475" y="158676975"/>
          <a:ext cx="2847975" cy="2571750"/>
        </a:xfrm>
        <a:prstGeom prst="rect">
          <a:avLst/>
        </a:prstGeom>
      </xdr:spPr>
    </xdr:pic>
    <xdr:clientData/>
  </xdr:twoCellAnchor>
  <xdr:twoCellAnchor>
    <xdr:from>
      <xdr:col>11</xdr:col>
      <xdr:colOff>401726</xdr:colOff>
      <xdr:row>47</xdr:row>
      <xdr:rowOff>83552</xdr:rowOff>
    </xdr:from>
    <xdr:to>
      <xdr:col>11</xdr:col>
      <xdr:colOff>3685673</xdr:colOff>
      <xdr:row>47</xdr:row>
      <xdr:rowOff>3291305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00000000-0008-0000-01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6754475" y="161734500"/>
          <a:ext cx="3286125" cy="3209925"/>
        </a:xfrm>
        <a:prstGeom prst="rect">
          <a:avLst/>
        </a:prstGeom>
      </xdr:spPr>
    </xdr:pic>
    <xdr:clientData/>
  </xdr:twoCellAnchor>
  <xdr:twoCellAnchor>
    <xdr:from>
      <xdr:col>11</xdr:col>
      <xdr:colOff>785394</xdr:colOff>
      <xdr:row>48</xdr:row>
      <xdr:rowOff>624153</xdr:rowOff>
    </xdr:from>
    <xdr:to>
      <xdr:col>11</xdr:col>
      <xdr:colOff>3565358</xdr:colOff>
      <xdr:row>48</xdr:row>
      <xdr:rowOff>3359485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00000000-0008-0000-01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7135475" y="165611175"/>
          <a:ext cx="2781300" cy="2733675"/>
        </a:xfrm>
        <a:prstGeom prst="rect">
          <a:avLst/>
        </a:prstGeom>
      </xdr:spPr>
    </xdr:pic>
    <xdr:clientData/>
  </xdr:twoCellAnchor>
  <xdr:twoCellAnchor>
    <xdr:from>
      <xdr:col>11</xdr:col>
      <xdr:colOff>501315</xdr:colOff>
      <xdr:row>49</xdr:row>
      <xdr:rowOff>395812</xdr:rowOff>
    </xdr:from>
    <xdr:to>
      <xdr:col>11</xdr:col>
      <xdr:colOff>3382209</xdr:colOff>
      <xdr:row>49</xdr:row>
      <xdr:rowOff>3217779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00000000-0008-0000-01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6859250" y="169316400"/>
          <a:ext cx="2876550" cy="2819400"/>
        </a:xfrm>
        <a:prstGeom prst="rect">
          <a:avLst/>
        </a:prstGeom>
      </xdr:spPr>
    </xdr:pic>
    <xdr:clientData/>
  </xdr:twoCellAnchor>
  <xdr:twoCellAnchor>
    <xdr:from>
      <xdr:col>11</xdr:col>
      <xdr:colOff>350922</xdr:colOff>
      <xdr:row>50</xdr:row>
      <xdr:rowOff>206224</xdr:rowOff>
    </xdr:from>
    <xdr:to>
      <xdr:col>11</xdr:col>
      <xdr:colOff>3248527</xdr:colOff>
      <xdr:row>50</xdr:row>
      <xdr:rowOff>3037974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00000000-0008-0000-01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6706850" y="173059725"/>
          <a:ext cx="2895600" cy="2828925"/>
        </a:xfrm>
        <a:prstGeom prst="rect">
          <a:avLst/>
        </a:prstGeom>
      </xdr:spPr>
    </xdr:pic>
    <xdr:clientData/>
  </xdr:twoCellAnchor>
  <xdr:twoCellAnchor>
    <xdr:from>
      <xdr:col>11</xdr:col>
      <xdr:colOff>384341</xdr:colOff>
      <xdr:row>51</xdr:row>
      <xdr:rowOff>155648</xdr:rowOff>
    </xdr:from>
    <xdr:to>
      <xdr:col>11</xdr:col>
      <xdr:colOff>3426994</xdr:colOff>
      <xdr:row>51</xdr:row>
      <xdr:rowOff>2965784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0000000-0008-0000-01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735425" y="176555400"/>
          <a:ext cx="3048000" cy="2809875"/>
        </a:xfrm>
        <a:prstGeom prst="rect">
          <a:avLst/>
        </a:prstGeom>
      </xdr:spPr>
    </xdr:pic>
    <xdr:clientData/>
  </xdr:twoCellAnchor>
  <xdr:twoCellAnchor>
    <xdr:from>
      <xdr:col>11</xdr:col>
      <xdr:colOff>501316</xdr:colOff>
      <xdr:row>52</xdr:row>
      <xdr:rowOff>309571</xdr:rowOff>
    </xdr:from>
    <xdr:to>
      <xdr:col>11</xdr:col>
      <xdr:colOff>3472446</xdr:colOff>
      <xdr:row>52</xdr:row>
      <xdr:rowOff>3031956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00000000-0008-0000-01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6859250" y="179851050"/>
          <a:ext cx="2971800" cy="2714625"/>
        </a:xfrm>
        <a:prstGeom prst="rect">
          <a:avLst/>
        </a:prstGeom>
      </xdr:spPr>
    </xdr:pic>
    <xdr:clientData/>
  </xdr:twoCellAnchor>
  <xdr:twoCellAnchor>
    <xdr:from>
      <xdr:col>11</xdr:col>
      <xdr:colOff>214307</xdr:colOff>
      <xdr:row>53</xdr:row>
      <xdr:rowOff>116974</xdr:rowOff>
    </xdr:from>
    <xdr:to>
      <xdr:col>11</xdr:col>
      <xdr:colOff>3659605</xdr:colOff>
      <xdr:row>53</xdr:row>
      <xdr:rowOff>3537952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00000000-0008-0000-01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563975" y="183060975"/>
          <a:ext cx="3448050" cy="3419475"/>
        </a:xfrm>
        <a:prstGeom prst="rect">
          <a:avLst/>
        </a:prstGeom>
      </xdr:spPr>
    </xdr:pic>
    <xdr:clientData/>
  </xdr:twoCellAnchor>
  <xdr:twoCellAnchor>
    <xdr:from>
      <xdr:col>11</xdr:col>
      <xdr:colOff>217236</xdr:colOff>
      <xdr:row>54</xdr:row>
      <xdr:rowOff>143118</xdr:rowOff>
    </xdr:from>
    <xdr:to>
      <xdr:col>11</xdr:col>
      <xdr:colOff>3662279</xdr:colOff>
      <xdr:row>54</xdr:row>
      <xdr:rowOff>3416299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6573500" y="186899550"/>
          <a:ext cx="3438525" cy="3276600"/>
        </a:xfrm>
        <a:prstGeom prst="rect">
          <a:avLst/>
        </a:prstGeom>
      </xdr:spPr>
    </xdr:pic>
    <xdr:clientData/>
  </xdr:twoCellAnchor>
  <xdr:twoCellAnchor>
    <xdr:from>
      <xdr:col>11</xdr:col>
      <xdr:colOff>267369</xdr:colOff>
      <xdr:row>55</xdr:row>
      <xdr:rowOff>403965</xdr:rowOff>
    </xdr:from>
    <xdr:to>
      <xdr:col>11</xdr:col>
      <xdr:colOff>3709736</xdr:colOff>
      <xdr:row>55</xdr:row>
      <xdr:rowOff>3822032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00000000-0008-0000-01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6621125" y="190757175"/>
          <a:ext cx="3438525" cy="3419475"/>
        </a:xfrm>
        <a:prstGeom prst="rect">
          <a:avLst/>
        </a:prstGeom>
      </xdr:spPr>
    </xdr:pic>
    <xdr:clientData/>
  </xdr:twoCellAnchor>
  <xdr:twoCellAnchor>
    <xdr:from>
      <xdr:col>11</xdr:col>
      <xdr:colOff>467893</xdr:colOff>
      <xdr:row>56</xdr:row>
      <xdr:rowOff>414058</xdr:rowOff>
    </xdr:from>
    <xdr:to>
      <xdr:col>11</xdr:col>
      <xdr:colOff>3441030</xdr:colOff>
      <xdr:row>56</xdr:row>
      <xdr:rowOff>3232484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00000000-0008-0000-01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6821150" y="194814825"/>
          <a:ext cx="2971800" cy="2819400"/>
        </a:xfrm>
        <a:prstGeom prst="rect">
          <a:avLst/>
        </a:prstGeom>
      </xdr:spPr>
    </xdr:pic>
    <xdr:clientData/>
  </xdr:twoCellAnchor>
  <xdr:twoCellAnchor>
    <xdr:from>
      <xdr:col>11</xdr:col>
      <xdr:colOff>568158</xdr:colOff>
      <xdr:row>57</xdr:row>
      <xdr:rowOff>216165</xdr:rowOff>
    </xdr:from>
    <xdr:to>
      <xdr:col>11</xdr:col>
      <xdr:colOff>3644900</xdr:colOff>
      <xdr:row>57</xdr:row>
      <xdr:rowOff>3208420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25925" y="198167625"/>
          <a:ext cx="3076575" cy="2990850"/>
        </a:xfrm>
        <a:prstGeom prst="rect">
          <a:avLst/>
        </a:prstGeom>
      </xdr:spPr>
    </xdr:pic>
    <xdr:clientData/>
  </xdr:twoCellAnchor>
  <xdr:twoCellAnchor>
    <xdr:from>
      <xdr:col>11</xdr:col>
      <xdr:colOff>417764</xdr:colOff>
      <xdr:row>58</xdr:row>
      <xdr:rowOff>164378</xdr:rowOff>
    </xdr:from>
    <xdr:to>
      <xdr:col>11</xdr:col>
      <xdr:colOff>3612148</xdr:colOff>
      <xdr:row>58</xdr:row>
      <xdr:rowOff>3177674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6773525" y="201710925"/>
          <a:ext cx="3190875" cy="3019425"/>
        </a:xfrm>
        <a:prstGeom prst="rect">
          <a:avLst/>
        </a:prstGeom>
      </xdr:spPr>
    </xdr:pic>
    <xdr:clientData/>
  </xdr:twoCellAnchor>
  <xdr:twoCellAnchor>
    <xdr:from>
      <xdr:col>11</xdr:col>
      <xdr:colOff>608419</xdr:colOff>
      <xdr:row>59</xdr:row>
      <xdr:rowOff>300790</xdr:rowOff>
    </xdr:from>
    <xdr:to>
      <xdr:col>11</xdr:col>
      <xdr:colOff>3134225</xdr:colOff>
      <xdr:row>59</xdr:row>
      <xdr:rowOff>2820736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00000000-0008-0000-01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6964025" y="205187550"/>
          <a:ext cx="2524125" cy="2514600"/>
        </a:xfrm>
        <a:prstGeom prst="rect">
          <a:avLst/>
        </a:prstGeom>
      </xdr:spPr>
    </xdr:pic>
    <xdr:clientData/>
  </xdr:twoCellAnchor>
  <xdr:twoCellAnchor>
    <xdr:from>
      <xdr:col>11</xdr:col>
      <xdr:colOff>651711</xdr:colOff>
      <xdr:row>60</xdr:row>
      <xdr:rowOff>236842</xdr:rowOff>
    </xdr:from>
    <xdr:to>
      <xdr:col>11</xdr:col>
      <xdr:colOff>3467769</xdr:colOff>
      <xdr:row>60</xdr:row>
      <xdr:rowOff>3019925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7002125" y="208216500"/>
          <a:ext cx="2819400" cy="2781300"/>
        </a:xfrm>
        <a:prstGeom prst="rect">
          <a:avLst/>
        </a:prstGeom>
      </xdr:spPr>
    </xdr:pic>
    <xdr:clientData/>
  </xdr:twoCellAnchor>
  <xdr:twoCellAnchor>
    <xdr:from>
      <xdr:col>11</xdr:col>
      <xdr:colOff>584869</xdr:colOff>
      <xdr:row>61</xdr:row>
      <xdr:rowOff>258742</xdr:rowOff>
    </xdr:from>
    <xdr:to>
      <xdr:col>11</xdr:col>
      <xdr:colOff>3248527</xdr:colOff>
      <xdr:row>61</xdr:row>
      <xdr:rowOff>2750551</xdr:rowOff>
    </xdr:to>
    <xdr:pic>
      <xdr:nvPicPr>
        <xdr:cNvPr id="187" name="Imagen 186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6935450" y="211435950"/>
          <a:ext cx="2667000" cy="2495550"/>
        </a:xfrm>
        <a:prstGeom prst="rect">
          <a:avLst/>
        </a:prstGeom>
      </xdr:spPr>
    </xdr:pic>
    <xdr:clientData/>
  </xdr:twoCellAnchor>
  <xdr:twoCellAnchor>
    <xdr:from>
      <xdr:col>11</xdr:col>
      <xdr:colOff>267368</xdr:colOff>
      <xdr:row>62</xdr:row>
      <xdr:rowOff>243222</xdr:rowOff>
    </xdr:from>
    <xdr:to>
      <xdr:col>11</xdr:col>
      <xdr:colOff>3206415</xdr:colOff>
      <xdr:row>62</xdr:row>
      <xdr:rowOff>2941051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6621125" y="214712550"/>
          <a:ext cx="2943225" cy="2695575"/>
        </a:xfrm>
        <a:prstGeom prst="rect">
          <a:avLst/>
        </a:prstGeom>
      </xdr:spPr>
    </xdr:pic>
    <xdr:clientData/>
  </xdr:twoCellAnchor>
  <xdr:twoCellAnchor>
    <xdr:from>
      <xdr:col>11</xdr:col>
      <xdr:colOff>345547</xdr:colOff>
      <xdr:row>63</xdr:row>
      <xdr:rowOff>317501</xdr:rowOff>
    </xdr:from>
    <xdr:to>
      <xdr:col>11</xdr:col>
      <xdr:colOff>3595436</xdr:colOff>
      <xdr:row>63</xdr:row>
      <xdr:rowOff>3309352</xdr:rowOff>
    </xdr:to>
    <xdr:pic>
      <xdr:nvPicPr>
        <xdr:cNvPr id="189" name="Imagen 188">
          <a:extLst>
            <a:ext uri="{FF2B5EF4-FFF2-40B4-BE49-F238E27FC236}">
              <a16:creationId xmlns:a16="http://schemas.microsoft.com/office/drawing/2014/main" id="{00000000-0008-0000-01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6697325" y="218103450"/>
          <a:ext cx="3248025" cy="2990850"/>
        </a:xfrm>
        <a:prstGeom prst="rect">
          <a:avLst/>
        </a:prstGeom>
      </xdr:spPr>
    </xdr:pic>
    <xdr:clientData/>
  </xdr:twoCellAnchor>
  <xdr:twoCellAnchor editAs="oneCell">
    <xdr:from>
      <xdr:col>11</xdr:col>
      <xdr:colOff>451184</xdr:colOff>
      <xdr:row>64</xdr:row>
      <xdr:rowOff>212111</xdr:rowOff>
    </xdr:from>
    <xdr:to>
      <xdr:col>11</xdr:col>
      <xdr:colOff>3466745</xdr:colOff>
      <xdr:row>64</xdr:row>
      <xdr:rowOff>3124868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00000000-0008-0000-01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6802100" y="221465775"/>
          <a:ext cx="3019425" cy="2914650"/>
        </a:xfrm>
        <a:prstGeom prst="rect">
          <a:avLst/>
        </a:prstGeom>
      </xdr:spPr>
    </xdr:pic>
    <xdr:clientData/>
  </xdr:twoCellAnchor>
  <xdr:twoCellAnchor>
    <xdr:from>
      <xdr:col>11</xdr:col>
      <xdr:colOff>384342</xdr:colOff>
      <xdr:row>65</xdr:row>
      <xdr:rowOff>262818</xdr:rowOff>
    </xdr:from>
    <xdr:to>
      <xdr:col>11</xdr:col>
      <xdr:colOff>3544636</xdr:colOff>
      <xdr:row>65</xdr:row>
      <xdr:rowOff>3350794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00000000-0008-0000-01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35425" y="224780475"/>
          <a:ext cx="3162300" cy="3086100"/>
        </a:xfrm>
        <a:prstGeom prst="rect">
          <a:avLst/>
        </a:prstGeom>
      </xdr:spPr>
    </xdr:pic>
    <xdr:clientData/>
  </xdr:twoCellAnchor>
  <xdr:twoCellAnchor>
    <xdr:from>
      <xdr:col>11</xdr:col>
      <xdr:colOff>267368</xdr:colOff>
      <xdr:row>66</xdr:row>
      <xdr:rowOff>44560</xdr:rowOff>
    </xdr:from>
    <xdr:to>
      <xdr:col>11</xdr:col>
      <xdr:colOff>3627130</xdr:colOff>
      <xdr:row>66</xdr:row>
      <xdr:rowOff>3342105</xdr:rowOff>
    </xdr:to>
    <xdr:pic>
      <xdr:nvPicPr>
        <xdr:cNvPr id="193" name="Imagen 192">
          <a:extLst>
            <a:ext uri="{FF2B5EF4-FFF2-40B4-BE49-F238E27FC236}">
              <a16:creationId xmlns:a16="http://schemas.microsoft.com/office/drawing/2014/main" id="{00000000-0008-0000-01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6621125" y="228123750"/>
          <a:ext cx="3362325" cy="3295650"/>
        </a:xfrm>
        <a:prstGeom prst="rect">
          <a:avLst/>
        </a:prstGeom>
      </xdr:spPr>
    </xdr:pic>
    <xdr:clientData/>
  </xdr:twoCellAnchor>
  <xdr:twoCellAnchor>
    <xdr:from>
      <xdr:col>11</xdr:col>
      <xdr:colOff>434474</xdr:colOff>
      <xdr:row>67</xdr:row>
      <xdr:rowOff>529427</xdr:rowOff>
    </xdr:from>
    <xdr:to>
      <xdr:col>11</xdr:col>
      <xdr:colOff>3492500</xdr:colOff>
      <xdr:row>67</xdr:row>
      <xdr:rowOff>3558672</xdr:rowOff>
    </xdr:to>
    <xdr:pic>
      <xdr:nvPicPr>
        <xdr:cNvPr id="194" name="Imagen 193">
          <a:extLst>
            <a:ext uri="{FF2B5EF4-FFF2-40B4-BE49-F238E27FC236}">
              <a16:creationId xmlns:a16="http://schemas.microsoft.com/office/drawing/2014/main" id="{00000000-0008-0000-01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6792575" y="232095675"/>
          <a:ext cx="3057525" cy="3028950"/>
        </a:xfrm>
        <a:prstGeom prst="rect">
          <a:avLst/>
        </a:prstGeom>
      </xdr:spPr>
    </xdr:pic>
    <xdr:clientData/>
  </xdr:twoCellAnchor>
  <xdr:twoCellAnchor>
    <xdr:from>
      <xdr:col>11</xdr:col>
      <xdr:colOff>284079</xdr:colOff>
      <xdr:row>68</xdr:row>
      <xdr:rowOff>252523</xdr:rowOff>
    </xdr:from>
    <xdr:to>
      <xdr:col>11</xdr:col>
      <xdr:colOff>3439027</xdr:colOff>
      <xdr:row>68</xdr:row>
      <xdr:rowOff>3341437</xdr:rowOff>
    </xdr:to>
    <xdr:pic>
      <xdr:nvPicPr>
        <xdr:cNvPr id="195" name="Imagen 194">
          <a:extLst>
            <a:ext uri="{FF2B5EF4-FFF2-40B4-BE49-F238E27FC236}">
              <a16:creationId xmlns:a16="http://schemas.microsoft.com/office/drawing/2014/main" id="{00000000-0008-0000-01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6640175" y="235829475"/>
          <a:ext cx="3152775" cy="3086100"/>
        </a:xfrm>
        <a:prstGeom prst="rect">
          <a:avLst/>
        </a:prstGeom>
      </xdr:spPr>
    </xdr:pic>
    <xdr:clientData/>
  </xdr:twoCellAnchor>
  <xdr:twoCellAnchor>
    <xdr:from>
      <xdr:col>11</xdr:col>
      <xdr:colOff>685132</xdr:colOff>
      <xdr:row>69</xdr:row>
      <xdr:rowOff>678056</xdr:rowOff>
    </xdr:from>
    <xdr:to>
      <xdr:col>11</xdr:col>
      <xdr:colOff>3175000</xdr:colOff>
      <xdr:row>69</xdr:row>
      <xdr:rowOff>3083426</xdr:rowOff>
    </xdr:to>
    <xdr:pic>
      <xdr:nvPicPr>
        <xdr:cNvPr id="197" name="Imagen 196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40225" y="239753775"/>
          <a:ext cx="2486025" cy="2409825"/>
        </a:xfrm>
        <a:prstGeom prst="rect">
          <a:avLst/>
        </a:prstGeom>
      </xdr:spPr>
    </xdr:pic>
    <xdr:clientData/>
  </xdr:twoCellAnchor>
  <xdr:twoCellAnchor>
    <xdr:from>
      <xdr:col>11</xdr:col>
      <xdr:colOff>317500</xdr:colOff>
      <xdr:row>70</xdr:row>
      <xdr:rowOff>96502</xdr:rowOff>
    </xdr:from>
    <xdr:to>
      <xdr:col>11</xdr:col>
      <xdr:colOff>3501858</xdr:colOff>
      <xdr:row>70</xdr:row>
      <xdr:rowOff>3229142</xdr:rowOff>
    </xdr:to>
    <xdr:pic>
      <xdr:nvPicPr>
        <xdr:cNvPr id="198" name="Imagen 197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6668750" y="242687475"/>
          <a:ext cx="3190875" cy="3133725"/>
        </a:xfrm>
        <a:prstGeom prst="rect">
          <a:avLst/>
        </a:prstGeom>
      </xdr:spPr>
    </xdr:pic>
    <xdr:clientData/>
  </xdr:twoCellAnchor>
  <xdr:twoCellAnchor>
    <xdr:from>
      <xdr:col>11</xdr:col>
      <xdr:colOff>250657</xdr:colOff>
      <xdr:row>71</xdr:row>
      <xdr:rowOff>179840</xdr:rowOff>
    </xdr:from>
    <xdr:to>
      <xdr:col>11</xdr:col>
      <xdr:colOff>3644231</xdr:colOff>
      <xdr:row>71</xdr:row>
      <xdr:rowOff>3432342</xdr:rowOff>
    </xdr:to>
    <xdr:pic>
      <xdr:nvPicPr>
        <xdr:cNvPr id="199" name="Imagen 198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6602075" y="246364125"/>
          <a:ext cx="3400425" cy="3248025"/>
        </a:xfrm>
        <a:prstGeom prst="rect">
          <a:avLst/>
        </a:prstGeom>
      </xdr:spPr>
    </xdr:pic>
    <xdr:clientData/>
  </xdr:twoCellAnchor>
  <xdr:twoCellAnchor>
    <xdr:from>
      <xdr:col>11</xdr:col>
      <xdr:colOff>601578</xdr:colOff>
      <xdr:row>72</xdr:row>
      <xdr:rowOff>186867</xdr:rowOff>
    </xdr:from>
    <xdr:to>
      <xdr:col>11</xdr:col>
      <xdr:colOff>3557830</xdr:colOff>
      <xdr:row>72</xdr:row>
      <xdr:rowOff>3024605</xdr:rowOff>
    </xdr:to>
    <xdr:pic>
      <xdr:nvPicPr>
        <xdr:cNvPr id="200" name="Imagen 199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6954500" y="249993150"/>
          <a:ext cx="2962275" cy="2838450"/>
        </a:xfrm>
        <a:prstGeom prst="rect">
          <a:avLst/>
        </a:prstGeom>
      </xdr:spPr>
    </xdr:pic>
    <xdr:clientData/>
  </xdr:twoCellAnchor>
  <xdr:twoCellAnchor>
    <xdr:from>
      <xdr:col>11</xdr:col>
      <xdr:colOff>484605</xdr:colOff>
      <xdr:row>73</xdr:row>
      <xdr:rowOff>164548</xdr:rowOff>
    </xdr:from>
    <xdr:to>
      <xdr:col>11</xdr:col>
      <xdr:colOff>3525921</xdr:colOff>
      <xdr:row>73</xdr:row>
      <xdr:rowOff>3135300</xdr:rowOff>
    </xdr:to>
    <xdr:pic>
      <xdr:nvPicPr>
        <xdr:cNvPr id="202" name="Imagen 201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40200" y="253203075"/>
          <a:ext cx="3038475" cy="2971800"/>
        </a:xfrm>
        <a:prstGeom prst="rect">
          <a:avLst/>
        </a:prstGeom>
      </xdr:spPr>
    </xdr:pic>
    <xdr:clientData/>
  </xdr:twoCellAnchor>
  <xdr:twoCellAnchor>
    <xdr:from>
      <xdr:col>11</xdr:col>
      <xdr:colOff>584868</xdr:colOff>
      <xdr:row>74</xdr:row>
      <xdr:rowOff>292650</xdr:rowOff>
    </xdr:from>
    <xdr:to>
      <xdr:col>11</xdr:col>
      <xdr:colOff>3478462</xdr:colOff>
      <xdr:row>74</xdr:row>
      <xdr:rowOff>3018589</xdr:rowOff>
    </xdr:to>
    <xdr:pic>
      <xdr:nvPicPr>
        <xdr:cNvPr id="203" name="Imagen 202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935450" y="256593975"/>
          <a:ext cx="2895600" cy="2724150"/>
        </a:xfrm>
        <a:prstGeom prst="rect">
          <a:avLst/>
        </a:prstGeom>
      </xdr:spPr>
    </xdr:pic>
    <xdr:clientData/>
  </xdr:twoCellAnchor>
  <xdr:twoCellAnchor>
    <xdr:from>
      <xdr:col>11</xdr:col>
      <xdr:colOff>501314</xdr:colOff>
      <xdr:row>75</xdr:row>
      <xdr:rowOff>279099</xdr:rowOff>
    </xdr:from>
    <xdr:to>
      <xdr:col>11</xdr:col>
      <xdr:colOff>3537283</xdr:colOff>
      <xdr:row>75</xdr:row>
      <xdr:rowOff>3191710</xdr:rowOff>
    </xdr:to>
    <xdr:pic>
      <xdr:nvPicPr>
        <xdr:cNvPr id="205" name="Imagen 204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59250" y="259984875"/>
          <a:ext cx="3028950" cy="2914650"/>
        </a:xfrm>
        <a:prstGeom prst="rect">
          <a:avLst/>
        </a:prstGeom>
      </xdr:spPr>
    </xdr:pic>
    <xdr:clientData/>
  </xdr:twoCellAnchor>
  <xdr:twoCellAnchor>
    <xdr:from>
      <xdr:col>11</xdr:col>
      <xdr:colOff>455191</xdr:colOff>
      <xdr:row>76</xdr:row>
      <xdr:rowOff>200526</xdr:rowOff>
    </xdr:from>
    <xdr:to>
      <xdr:col>11</xdr:col>
      <xdr:colOff>3426994</xdr:colOff>
      <xdr:row>76</xdr:row>
      <xdr:rowOff>2906294</xdr:rowOff>
    </xdr:to>
    <xdr:pic>
      <xdr:nvPicPr>
        <xdr:cNvPr id="206" name="Imagen 205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6811625" y="263451975"/>
          <a:ext cx="2971800" cy="2705100"/>
        </a:xfrm>
        <a:prstGeom prst="rect">
          <a:avLst/>
        </a:prstGeom>
      </xdr:spPr>
    </xdr:pic>
    <xdr:clientData/>
  </xdr:twoCellAnchor>
  <xdr:twoCellAnchor>
    <xdr:from>
      <xdr:col>11</xdr:col>
      <xdr:colOff>685132</xdr:colOff>
      <xdr:row>77</xdr:row>
      <xdr:rowOff>821323</xdr:rowOff>
    </xdr:from>
    <xdr:to>
      <xdr:col>11</xdr:col>
      <xdr:colOff>3315368</xdr:colOff>
      <xdr:row>77</xdr:row>
      <xdr:rowOff>3320047</xdr:rowOff>
    </xdr:to>
    <xdr:pic>
      <xdr:nvPicPr>
        <xdr:cNvPr id="207" name="Imagen 206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7040225" y="267366750"/>
          <a:ext cx="2628900" cy="2505075"/>
        </a:xfrm>
        <a:prstGeom prst="rect">
          <a:avLst/>
        </a:prstGeom>
      </xdr:spPr>
    </xdr:pic>
    <xdr:clientData/>
  </xdr:twoCellAnchor>
  <xdr:twoCellAnchor>
    <xdr:from>
      <xdr:col>11</xdr:col>
      <xdr:colOff>543174</xdr:colOff>
      <xdr:row>78</xdr:row>
      <xdr:rowOff>171954</xdr:rowOff>
    </xdr:from>
    <xdr:to>
      <xdr:col>11</xdr:col>
      <xdr:colOff>3412956</xdr:colOff>
      <xdr:row>78</xdr:row>
      <xdr:rowOff>3007894</xdr:rowOff>
    </xdr:to>
    <xdr:pic>
      <xdr:nvPicPr>
        <xdr:cNvPr id="208" name="Imagen 207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6897350" y="270843375"/>
          <a:ext cx="2867025" cy="2838450"/>
        </a:xfrm>
        <a:prstGeom prst="rect">
          <a:avLst/>
        </a:prstGeom>
      </xdr:spPr>
    </xdr:pic>
    <xdr:clientData/>
  </xdr:twoCellAnchor>
  <xdr:twoCellAnchor>
    <xdr:from>
      <xdr:col>11</xdr:col>
      <xdr:colOff>276134</xdr:colOff>
      <xdr:row>79</xdr:row>
      <xdr:rowOff>434473</xdr:rowOff>
    </xdr:from>
    <xdr:to>
      <xdr:col>11</xdr:col>
      <xdr:colOff>3283283</xdr:colOff>
      <xdr:row>79</xdr:row>
      <xdr:rowOff>3300662</xdr:rowOff>
    </xdr:to>
    <xdr:pic>
      <xdr:nvPicPr>
        <xdr:cNvPr id="209" name="Imagen 208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6630650" y="274215225"/>
          <a:ext cx="3009900" cy="2867025"/>
        </a:xfrm>
        <a:prstGeom prst="rect">
          <a:avLst/>
        </a:prstGeom>
      </xdr:spPr>
    </xdr:pic>
    <xdr:clientData/>
  </xdr:twoCellAnchor>
  <xdr:twoCellAnchor>
    <xdr:from>
      <xdr:col>11</xdr:col>
      <xdr:colOff>350921</xdr:colOff>
      <xdr:row>80</xdr:row>
      <xdr:rowOff>127319</xdr:rowOff>
    </xdr:from>
    <xdr:to>
      <xdr:col>11</xdr:col>
      <xdr:colOff>3144251</xdr:colOff>
      <xdr:row>80</xdr:row>
      <xdr:rowOff>2781299</xdr:rowOff>
    </xdr:to>
    <xdr:pic>
      <xdr:nvPicPr>
        <xdr:cNvPr id="210" name="Imagen 209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6706850" y="277672800"/>
          <a:ext cx="2790825" cy="2657475"/>
        </a:xfrm>
        <a:prstGeom prst="rect">
          <a:avLst/>
        </a:prstGeom>
      </xdr:spPr>
    </xdr:pic>
    <xdr:clientData/>
  </xdr:twoCellAnchor>
  <xdr:twoCellAnchor>
    <xdr:from>
      <xdr:col>11</xdr:col>
      <xdr:colOff>568157</xdr:colOff>
      <xdr:row>81</xdr:row>
      <xdr:rowOff>439243</xdr:rowOff>
    </xdr:from>
    <xdr:to>
      <xdr:col>11</xdr:col>
      <xdr:colOff>3506536</xdr:colOff>
      <xdr:row>81</xdr:row>
      <xdr:rowOff>3076742</xdr:rowOff>
    </xdr:to>
    <xdr:pic>
      <xdr:nvPicPr>
        <xdr:cNvPr id="211" name="Imagen 210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6925925" y="281130375"/>
          <a:ext cx="2933700" cy="2638425"/>
        </a:xfrm>
        <a:prstGeom prst="rect">
          <a:avLst/>
        </a:prstGeom>
      </xdr:spPr>
    </xdr:pic>
    <xdr:clientData/>
  </xdr:twoCellAnchor>
  <xdr:twoCellAnchor>
    <xdr:from>
      <xdr:col>11</xdr:col>
      <xdr:colOff>267369</xdr:colOff>
      <xdr:row>82</xdr:row>
      <xdr:rowOff>177864</xdr:rowOff>
    </xdr:from>
    <xdr:to>
      <xdr:col>11</xdr:col>
      <xdr:colOff>3373521</xdr:colOff>
      <xdr:row>82</xdr:row>
      <xdr:rowOff>3213099</xdr:rowOff>
    </xdr:to>
    <xdr:pic>
      <xdr:nvPicPr>
        <xdr:cNvPr id="212" name="Imagen 211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6621125" y="284311725"/>
          <a:ext cx="3105150" cy="3028950"/>
        </a:xfrm>
        <a:prstGeom prst="rect">
          <a:avLst/>
        </a:prstGeom>
      </xdr:spPr>
    </xdr:pic>
    <xdr:clientData/>
  </xdr:twoCellAnchor>
  <xdr:twoCellAnchor>
    <xdr:from>
      <xdr:col>11</xdr:col>
      <xdr:colOff>116973</xdr:colOff>
      <xdr:row>83</xdr:row>
      <xdr:rowOff>267697</xdr:rowOff>
    </xdr:from>
    <xdr:to>
      <xdr:col>11</xdr:col>
      <xdr:colOff>3510546</xdr:colOff>
      <xdr:row>83</xdr:row>
      <xdr:rowOff>3357479</xdr:rowOff>
    </xdr:to>
    <xdr:pic>
      <xdr:nvPicPr>
        <xdr:cNvPr id="213" name="Imagen 212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6468725" y="287845500"/>
          <a:ext cx="3400425" cy="3086100"/>
        </a:xfrm>
        <a:prstGeom prst="rect">
          <a:avLst/>
        </a:prstGeom>
      </xdr:spPr>
    </xdr:pic>
    <xdr:clientData/>
  </xdr:twoCellAnchor>
  <xdr:twoCellAnchor>
    <xdr:from>
      <xdr:col>11</xdr:col>
      <xdr:colOff>789310</xdr:colOff>
      <xdr:row>84</xdr:row>
      <xdr:rowOff>484605</xdr:rowOff>
    </xdr:from>
    <xdr:to>
      <xdr:col>11</xdr:col>
      <xdr:colOff>3398251</xdr:colOff>
      <xdr:row>84</xdr:row>
      <xdr:rowOff>2985837</xdr:rowOff>
    </xdr:to>
    <xdr:pic>
      <xdr:nvPicPr>
        <xdr:cNvPr id="214" name="Imagen 213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7145000" y="291607875"/>
          <a:ext cx="2609850" cy="2495550"/>
        </a:xfrm>
        <a:prstGeom prst="rect">
          <a:avLst/>
        </a:prstGeom>
      </xdr:spPr>
    </xdr:pic>
    <xdr:clientData/>
  </xdr:twoCellAnchor>
  <xdr:twoCellAnchor>
    <xdr:from>
      <xdr:col>11</xdr:col>
      <xdr:colOff>116973</xdr:colOff>
      <xdr:row>85</xdr:row>
      <xdr:rowOff>143877</xdr:rowOff>
    </xdr:from>
    <xdr:to>
      <xdr:col>11</xdr:col>
      <xdr:colOff>3244514</xdr:colOff>
      <xdr:row>85</xdr:row>
      <xdr:rowOff>3094120</xdr:rowOff>
    </xdr:to>
    <xdr:pic>
      <xdr:nvPicPr>
        <xdr:cNvPr id="215" name="Imagen 214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6468725" y="294741600"/>
          <a:ext cx="3133725" cy="2952750"/>
        </a:xfrm>
        <a:prstGeom prst="rect">
          <a:avLst/>
        </a:prstGeom>
      </xdr:spPr>
    </xdr:pic>
    <xdr:clientData/>
  </xdr:twoCellAnchor>
  <xdr:twoCellAnchor>
    <xdr:from>
      <xdr:col>11</xdr:col>
      <xdr:colOff>317499</xdr:colOff>
      <xdr:row>86</xdr:row>
      <xdr:rowOff>82208</xdr:rowOff>
    </xdr:from>
    <xdr:to>
      <xdr:col>11</xdr:col>
      <xdr:colOff>3602788</xdr:colOff>
      <xdr:row>86</xdr:row>
      <xdr:rowOff>3291973</xdr:rowOff>
    </xdr:to>
    <xdr:pic>
      <xdr:nvPicPr>
        <xdr:cNvPr id="216" name="Imagen 215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6668750" y="297980100"/>
          <a:ext cx="3286125" cy="3209925"/>
        </a:xfrm>
        <a:prstGeom prst="rect">
          <a:avLst/>
        </a:prstGeom>
      </xdr:spPr>
    </xdr:pic>
    <xdr:clientData/>
  </xdr:twoCellAnchor>
  <xdr:twoCellAnchor>
    <xdr:from>
      <xdr:col>11</xdr:col>
      <xdr:colOff>317499</xdr:colOff>
      <xdr:row>87</xdr:row>
      <xdr:rowOff>351702</xdr:rowOff>
    </xdr:from>
    <xdr:to>
      <xdr:col>11</xdr:col>
      <xdr:colOff>3112836</xdr:colOff>
      <xdr:row>87</xdr:row>
      <xdr:rowOff>3094790</xdr:rowOff>
    </xdr:to>
    <xdr:pic>
      <xdr:nvPicPr>
        <xdr:cNvPr id="217" name="Imagen 216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6668750" y="301771050"/>
          <a:ext cx="2800350" cy="2743200"/>
        </a:xfrm>
        <a:prstGeom prst="rect">
          <a:avLst/>
        </a:prstGeom>
      </xdr:spPr>
    </xdr:pic>
    <xdr:clientData/>
  </xdr:twoCellAnchor>
  <xdr:twoCellAnchor>
    <xdr:from>
      <xdr:col>11</xdr:col>
      <xdr:colOff>618289</xdr:colOff>
      <xdr:row>88</xdr:row>
      <xdr:rowOff>306921</xdr:rowOff>
    </xdr:from>
    <xdr:to>
      <xdr:col>11</xdr:col>
      <xdr:colOff>3357478</xdr:colOff>
      <xdr:row>88</xdr:row>
      <xdr:rowOff>3052679</xdr:rowOff>
    </xdr:to>
    <xdr:pic>
      <xdr:nvPicPr>
        <xdr:cNvPr id="218" name="Imagen 217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6973550" y="305085750"/>
          <a:ext cx="2733675" cy="2743200"/>
        </a:xfrm>
        <a:prstGeom prst="rect">
          <a:avLst/>
        </a:prstGeom>
      </xdr:spPr>
    </xdr:pic>
    <xdr:clientData/>
  </xdr:twoCellAnchor>
  <xdr:twoCellAnchor>
    <xdr:from>
      <xdr:col>11</xdr:col>
      <xdr:colOff>484604</xdr:colOff>
      <xdr:row>89</xdr:row>
      <xdr:rowOff>317775</xdr:rowOff>
    </xdr:from>
    <xdr:to>
      <xdr:col>11</xdr:col>
      <xdr:colOff>3546641</xdr:colOff>
      <xdr:row>89</xdr:row>
      <xdr:rowOff>3358147</xdr:rowOff>
    </xdr:to>
    <xdr:pic>
      <xdr:nvPicPr>
        <xdr:cNvPr id="219" name="Imagen 218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6840200" y="308457600"/>
          <a:ext cx="3057525" cy="3048000"/>
        </a:xfrm>
        <a:prstGeom prst="rect">
          <a:avLst/>
        </a:prstGeom>
      </xdr:spPr>
    </xdr:pic>
    <xdr:clientData/>
  </xdr:twoCellAnchor>
  <xdr:twoCellAnchor>
    <xdr:from>
      <xdr:col>11</xdr:col>
      <xdr:colOff>184419</xdr:colOff>
      <xdr:row>90</xdr:row>
      <xdr:rowOff>66843</xdr:rowOff>
    </xdr:from>
    <xdr:to>
      <xdr:col>11</xdr:col>
      <xdr:colOff>3773904</xdr:colOff>
      <xdr:row>90</xdr:row>
      <xdr:rowOff>3499185</xdr:rowOff>
    </xdr:to>
    <xdr:pic>
      <xdr:nvPicPr>
        <xdr:cNvPr id="220" name="Imagen 219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6535400" y="311810400"/>
          <a:ext cx="3590925" cy="3429000"/>
        </a:xfrm>
        <a:prstGeom prst="rect">
          <a:avLst/>
        </a:prstGeom>
      </xdr:spPr>
    </xdr:pic>
    <xdr:clientData/>
  </xdr:twoCellAnchor>
  <xdr:twoCellAnchor>
    <xdr:from>
      <xdr:col>11</xdr:col>
      <xdr:colOff>484606</xdr:colOff>
      <xdr:row>91</xdr:row>
      <xdr:rowOff>294320</xdr:rowOff>
    </xdr:from>
    <xdr:to>
      <xdr:col>11</xdr:col>
      <xdr:colOff>3568032</xdr:colOff>
      <xdr:row>91</xdr:row>
      <xdr:rowOff>3234489</xdr:rowOff>
    </xdr:to>
    <xdr:pic>
      <xdr:nvPicPr>
        <xdr:cNvPr id="221" name="Imagen 220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6840200" y="315706125"/>
          <a:ext cx="3086100" cy="2943225"/>
        </a:xfrm>
        <a:prstGeom prst="rect">
          <a:avLst/>
        </a:prstGeom>
      </xdr:spPr>
    </xdr:pic>
    <xdr:clientData/>
  </xdr:twoCellAnchor>
  <xdr:twoCellAnchor>
    <xdr:from>
      <xdr:col>11</xdr:col>
      <xdr:colOff>350921</xdr:colOff>
      <xdr:row>92</xdr:row>
      <xdr:rowOff>431971</xdr:rowOff>
    </xdr:from>
    <xdr:to>
      <xdr:col>11</xdr:col>
      <xdr:colOff>3372853</xdr:colOff>
      <xdr:row>92</xdr:row>
      <xdr:rowOff>3349459</xdr:rowOff>
    </xdr:to>
    <xdr:pic>
      <xdr:nvPicPr>
        <xdr:cNvPr id="222" name="Imagen 221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6706850" y="319468500"/>
          <a:ext cx="3019425" cy="2924175"/>
        </a:xfrm>
        <a:prstGeom prst="rect">
          <a:avLst/>
        </a:prstGeom>
      </xdr:spPr>
    </xdr:pic>
    <xdr:clientData/>
  </xdr:twoCellAnchor>
  <xdr:twoCellAnchor>
    <xdr:from>
      <xdr:col>11</xdr:col>
      <xdr:colOff>618290</xdr:colOff>
      <xdr:row>93</xdr:row>
      <xdr:rowOff>167107</xdr:rowOff>
    </xdr:from>
    <xdr:to>
      <xdr:col>11</xdr:col>
      <xdr:colOff>3320046</xdr:colOff>
      <xdr:row>93</xdr:row>
      <xdr:rowOff>2868863</xdr:rowOff>
    </xdr:to>
    <xdr:pic>
      <xdr:nvPicPr>
        <xdr:cNvPr id="223" name="Imagen 222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6973550" y="322954650"/>
          <a:ext cx="2705100" cy="2695575"/>
        </a:xfrm>
        <a:prstGeom prst="rect">
          <a:avLst/>
        </a:prstGeom>
      </xdr:spPr>
    </xdr:pic>
    <xdr:clientData/>
  </xdr:twoCellAnchor>
  <xdr:twoCellAnchor>
    <xdr:from>
      <xdr:col>11</xdr:col>
      <xdr:colOff>300789</xdr:colOff>
      <xdr:row>94</xdr:row>
      <xdr:rowOff>307113</xdr:rowOff>
    </xdr:from>
    <xdr:to>
      <xdr:col>11</xdr:col>
      <xdr:colOff>3682331</xdr:colOff>
      <xdr:row>94</xdr:row>
      <xdr:rowOff>3541294</xdr:rowOff>
    </xdr:to>
    <xdr:pic>
      <xdr:nvPicPr>
        <xdr:cNvPr id="224" name="Imagen 223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6659225" y="326193150"/>
          <a:ext cx="3381375" cy="3238500"/>
        </a:xfrm>
        <a:prstGeom prst="rect">
          <a:avLst/>
        </a:prstGeom>
      </xdr:spPr>
    </xdr:pic>
    <xdr:clientData/>
  </xdr:twoCellAnchor>
  <xdr:twoCellAnchor>
    <xdr:from>
      <xdr:col>11</xdr:col>
      <xdr:colOff>334209</xdr:colOff>
      <xdr:row>95</xdr:row>
      <xdr:rowOff>122980</xdr:rowOff>
    </xdr:from>
    <xdr:to>
      <xdr:col>11</xdr:col>
      <xdr:colOff>3573378</xdr:colOff>
      <xdr:row>95</xdr:row>
      <xdr:rowOff>3227806</xdr:rowOff>
    </xdr:to>
    <xdr:pic>
      <xdr:nvPicPr>
        <xdr:cNvPr id="225" name="Imagen 224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6687800" y="329955525"/>
          <a:ext cx="3238500" cy="3105150"/>
        </a:xfrm>
        <a:prstGeom prst="rect">
          <a:avLst/>
        </a:prstGeom>
      </xdr:spPr>
    </xdr:pic>
    <xdr:clientData/>
  </xdr:twoCellAnchor>
  <xdr:twoCellAnchor>
    <xdr:from>
      <xdr:col>11</xdr:col>
      <xdr:colOff>451183</xdr:colOff>
      <xdr:row>96</xdr:row>
      <xdr:rowOff>211653</xdr:rowOff>
    </xdr:from>
    <xdr:to>
      <xdr:col>11</xdr:col>
      <xdr:colOff>3582735</xdr:colOff>
      <xdr:row>96</xdr:row>
      <xdr:rowOff>3336088</xdr:rowOff>
    </xdr:to>
    <xdr:pic>
      <xdr:nvPicPr>
        <xdr:cNvPr id="226" name="Imagen 225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6802100" y="333517875"/>
          <a:ext cx="3133725" cy="3124200"/>
        </a:xfrm>
        <a:prstGeom prst="rect">
          <a:avLst/>
        </a:prstGeom>
      </xdr:spPr>
    </xdr:pic>
    <xdr:clientData/>
  </xdr:twoCellAnchor>
  <xdr:twoCellAnchor>
    <xdr:from>
      <xdr:col>11</xdr:col>
      <xdr:colOff>100263</xdr:colOff>
      <xdr:row>97</xdr:row>
      <xdr:rowOff>435457</xdr:rowOff>
    </xdr:from>
    <xdr:to>
      <xdr:col>11</xdr:col>
      <xdr:colOff>3758531</xdr:colOff>
      <xdr:row>97</xdr:row>
      <xdr:rowOff>3845426</xdr:rowOff>
    </xdr:to>
    <xdr:pic>
      <xdr:nvPicPr>
        <xdr:cNvPr id="227" name="Imagen 226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6459200" y="337251675"/>
          <a:ext cx="3657600" cy="3409950"/>
        </a:xfrm>
        <a:prstGeom prst="rect">
          <a:avLst/>
        </a:prstGeom>
      </xdr:spPr>
    </xdr:pic>
    <xdr:clientData/>
  </xdr:twoCellAnchor>
  <xdr:twoCellAnchor>
    <xdr:from>
      <xdr:col>11</xdr:col>
      <xdr:colOff>284079</xdr:colOff>
      <xdr:row>98</xdr:row>
      <xdr:rowOff>202561</xdr:rowOff>
    </xdr:from>
    <xdr:to>
      <xdr:col>11</xdr:col>
      <xdr:colOff>3616826</xdr:colOff>
      <xdr:row>98</xdr:row>
      <xdr:rowOff>3272591</xdr:rowOff>
    </xdr:to>
    <xdr:pic>
      <xdr:nvPicPr>
        <xdr:cNvPr id="228" name="Imagen 227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6640175" y="341166450"/>
          <a:ext cx="3333750" cy="3076575"/>
        </a:xfrm>
        <a:prstGeom prst="rect">
          <a:avLst/>
        </a:prstGeom>
      </xdr:spPr>
    </xdr:pic>
    <xdr:clientData/>
  </xdr:twoCellAnchor>
  <xdr:twoCellAnchor>
    <xdr:from>
      <xdr:col>11</xdr:col>
      <xdr:colOff>540411</xdr:colOff>
      <xdr:row>99</xdr:row>
      <xdr:rowOff>334210</xdr:rowOff>
    </xdr:from>
    <xdr:to>
      <xdr:col>11</xdr:col>
      <xdr:colOff>3580730</xdr:colOff>
      <xdr:row>99</xdr:row>
      <xdr:rowOff>3346115</xdr:rowOff>
    </xdr:to>
    <xdr:pic>
      <xdr:nvPicPr>
        <xdr:cNvPr id="229" name="Imagen 228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6897350" y="344785950"/>
          <a:ext cx="3038475" cy="3009900"/>
        </a:xfrm>
        <a:prstGeom prst="rect">
          <a:avLst/>
        </a:prstGeom>
      </xdr:spPr>
    </xdr:pic>
    <xdr:clientData/>
  </xdr:twoCellAnchor>
  <xdr:twoCellAnchor>
    <xdr:from>
      <xdr:col>11</xdr:col>
      <xdr:colOff>451183</xdr:colOff>
      <xdr:row>100</xdr:row>
      <xdr:rowOff>268234</xdr:rowOff>
    </xdr:from>
    <xdr:to>
      <xdr:col>11</xdr:col>
      <xdr:colOff>3370178</xdr:colOff>
      <xdr:row>100</xdr:row>
      <xdr:rowOff>3062035</xdr:rowOff>
    </xdr:to>
    <xdr:pic>
      <xdr:nvPicPr>
        <xdr:cNvPr id="230" name="Imagen 229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6802100" y="348462600"/>
          <a:ext cx="2924175" cy="2790825"/>
        </a:xfrm>
        <a:prstGeom prst="rect">
          <a:avLst/>
        </a:prstGeom>
      </xdr:spPr>
    </xdr:pic>
    <xdr:clientData/>
  </xdr:twoCellAnchor>
  <xdr:twoCellAnchor>
    <xdr:from>
      <xdr:col>11</xdr:col>
      <xdr:colOff>434473</xdr:colOff>
      <xdr:row>101</xdr:row>
      <xdr:rowOff>87248</xdr:rowOff>
    </xdr:from>
    <xdr:to>
      <xdr:col>11</xdr:col>
      <xdr:colOff>3367505</xdr:colOff>
      <xdr:row>101</xdr:row>
      <xdr:rowOff>2832099</xdr:rowOff>
    </xdr:to>
    <xdr:pic>
      <xdr:nvPicPr>
        <xdr:cNvPr id="231" name="Imagen 230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6792575" y="351729675"/>
          <a:ext cx="2933700" cy="2743200"/>
        </a:xfrm>
        <a:prstGeom prst="rect">
          <a:avLst/>
        </a:prstGeom>
      </xdr:spPr>
    </xdr:pic>
    <xdr:clientData/>
  </xdr:twoCellAnchor>
  <xdr:twoCellAnchor>
    <xdr:from>
      <xdr:col>11</xdr:col>
      <xdr:colOff>451183</xdr:colOff>
      <xdr:row>102</xdr:row>
      <xdr:rowOff>136531</xdr:rowOff>
    </xdr:from>
    <xdr:to>
      <xdr:col>11</xdr:col>
      <xdr:colOff>3348789</xdr:colOff>
      <xdr:row>102</xdr:row>
      <xdr:rowOff>3001210</xdr:rowOff>
    </xdr:to>
    <xdr:pic>
      <xdr:nvPicPr>
        <xdr:cNvPr id="232" name="Imagen 231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6802100" y="354711000"/>
          <a:ext cx="2905125" cy="2867025"/>
        </a:xfrm>
        <a:prstGeom prst="rect">
          <a:avLst/>
        </a:prstGeom>
      </xdr:spPr>
    </xdr:pic>
    <xdr:clientData/>
  </xdr:twoCellAnchor>
  <xdr:twoCellAnchor>
    <xdr:from>
      <xdr:col>11</xdr:col>
      <xdr:colOff>434473</xdr:colOff>
      <xdr:row>103</xdr:row>
      <xdr:rowOff>114771</xdr:rowOff>
    </xdr:from>
    <xdr:to>
      <xdr:col>11</xdr:col>
      <xdr:colOff>3649578</xdr:colOff>
      <xdr:row>103</xdr:row>
      <xdr:rowOff>3191042</xdr:rowOff>
    </xdr:to>
    <xdr:pic>
      <xdr:nvPicPr>
        <xdr:cNvPr id="233" name="Imagen 232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6792575" y="357816150"/>
          <a:ext cx="3209925" cy="3076575"/>
        </a:xfrm>
        <a:prstGeom prst="rect">
          <a:avLst/>
        </a:prstGeom>
      </xdr:spPr>
    </xdr:pic>
    <xdr:clientData/>
  </xdr:twoCellAnchor>
  <xdr:twoCellAnchor>
    <xdr:from>
      <xdr:col>11</xdr:col>
      <xdr:colOff>417042</xdr:colOff>
      <xdr:row>104</xdr:row>
      <xdr:rowOff>334209</xdr:rowOff>
    </xdr:from>
    <xdr:to>
      <xdr:col>11</xdr:col>
      <xdr:colOff>3279942</xdr:colOff>
      <xdr:row>104</xdr:row>
      <xdr:rowOff>3123530</xdr:rowOff>
    </xdr:to>
    <xdr:pic>
      <xdr:nvPicPr>
        <xdr:cNvPr id="234" name="Imagen 233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773525" y="361368975"/>
          <a:ext cx="2857500" cy="2790825"/>
        </a:xfrm>
        <a:prstGeom prst="rect">
          <a:avLst/>
        </a:prstGeom>
      </xdr:spPr>
    </xdr:pic>
    <xdr:clientData/>
  </xdr:twoCellAnchor>
  <xdr:twoCellAnchor>
    <xdr:from>
      <xdr:col>11</xdr:col>
      <xdr:colOff>152176</xdr:colOff>
      <xdr:row>105</xdr:row>
      <xdr:rowOff>401053</xdr:rowOff>
    </xdr:from>
    <xdr:to>
      <xdr:col>11</xdr:col>
      <xdr:colOff>3615489</xdr:colOff>
      <xdr:row>105</xdr:row>
      <xdr:rowOff>3571374</xdr:rowOff>
    </xdr:to>
    <xdr:pic>
      <xdr:nvPicPr>
        <xdr:cNvPr id="235" name="Imagen 234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6506825" y="365140875"/>
          <a:ext cx="3467100" cy="3171825"/>
        </a:xfrm>
        <a:prstGeom prst="rect">
          <a:avLst/>
        </a:prstGeom>
      </xdr:spPr>
    </xdr:pic>
    <xdr:clientData/>
  </xdr:twoCellAnchor>
  <xdr:twoCellAnchor>
    <xdr:from>
      <xdr:col>11</xdr:col>
      <xdr:colOff>471407</xdr:colOff>
      <xdr:row>106</xdr:row>
      <xdr:rowOff>250658</xdr:rowOff>
    </xdr:from>
    <xdr:to>
      <xdr:col>11</xdr:col>
      <xdr:colOff>3392237</xdr:colOff>
      <xdr:row>106</xdr:row>
      <xdr:rowOff>3226468</xdr:rowOff>
    </xdr:to>
    <xdr:pic>
      <xdr:nvPicPr>
        <xdr:cNvPr id="237" name="Imagen 236">
          <a:extLst>
            <a:ext uri="{FF2B5EF4-FFF2-40B4-BE49-F238E27FC236}">
              <a16:creationId xmlns:a16="http://schemas.microsoft.com/office/drawing/2014/main" id="{00000000-0008-0000-01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821150" y="368731800"/>
          <a:ext cx="2924175" cy="2981325"/>
        </a:xfrm>
        <a:prstGeom prst="rect">
          <a:avLst/>
        </a:prstGeom>
      </xdr:spPr>
    </xdr:pic>
    <xdr:clientData/>
  </xdr:twoCellAnchor>
  <xdr:twoCellAnchor>
    <xdr:from>
      <xdr:col>11</xdr:col>
      <xdr:colOff>401053</xdr:colOff>
      <xdr:row>107</xdr:row>
      <xdr:rowOff>90915</xdr:rowOff>
    </xdr:from>
    <xdr:to>
      <xdr:col>11</xdr:col>
      <xdr:colOff>3493169</xdr:colOff>
      <xdr:row>107</xdr:row>
      <xdr:rowOff>3017253</xdr:rowOff>
    </xdr:to>
    <xdr:pic>
      <xdr:nvPicPr>
        <xdr:cNvPr id="238" name="Imagen 237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6754475" y="372046500"/>
          <a:ext cx="3095625" cy="2924175"/>
        </a:xfrm>
        <a:prstGeom prst="rect">
          <a:avLst/>
        </a:prstGeom>
      </xdr:spPr>
    </xdr:pic>
    <xdr:clientData/>
  </xdr:twoCellAnchor>
  <xdr:twoCellAnchor>
    <xdr:from>
      <xdr:col>11</xdr:col>
      <xdr:colOff>150394</xdr:colOff>
      <xdr:row>108</xdr:row>
      <xdr:rowOff>702865</xdr:rowOff>
    </xdr:from>
    <xdr:to>
      <xdr:col>11</xdr:col>
      <xdr:colOff>3511883</xdr:colOff>
      <xdr:row>108</xdr:row>
      <xdr:rowOff>3789947</xdr:rowOff>
    </xdr:to>
    <xdr:pic>
      <xdr:nvPicPr>
        <xdr:cNvPr id="239" name="Imagen 238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6506825" y="375866025"/>
          <a:ext cx="3362325" cy="3086100"/>
        </a:xfrm>
        <a:prstGeom prst="rect">
          <a:avLst/>
        </a:prstGeom>
      </xdr:spPr>
    </xdr:pic>
    <xdr:clientData/>
  </xdr:twoCellAnchor>
  <xdr:twoCellAnchor>
    <xdr:from>
      <xdr:col>11</xdr:col>
      <xdr:colOff>316345</xdr:colOff>
      <xdr:row>109</xdr:row>
      <xdr:rowOff>284078</xdr:rowOff>
    </xdr:from>
    <xdr:to>
      <xdr:col>11</xdr:col>
      <xdr:colOff>3379536</xdr:colOff>
      <xdr:row>109</xdr:row>
      <xdr:rowOff>3088772</xdr:rowOff>
    </xdr:to>
    <xdr:pic>
      <xdr:nvPicPr>
        <xdr:cNvPr id="240" name="Imagen 239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6668750" y="379866525"/>
          <a:ext cx="3067050" cy="2800350"/>
        </a:xfrm>
        <a:prstGeom prst="rect">
          <a:avLst/>
        </a:prstGeom>
      </xdr:spPr>
    </xdr:pic>
    <xdr:clientData/>
  </xdr:twoCellAnchor>
  <xdr:twoCellAnchor>
    <xdr:from>
      <xdr:col>11</xdr:col>
      <xdr:colOff>350922</xdr:colOff>
      <xdr:row>110</xdr:row>
      <xdr:rowOff>241349</xdr:rowOff>
    </xdr:from>
    <xdr:to>
      <xdr:col>11</xdr:col>
      <xdr:colOff>3638216</xdr:colOff>
      <xdr:row>110</xdr:row>
      <xdr:rowOff>3285957</xdr:rowOff>
    </xdr:to>
    <xdr:pic>
      <xdr:nvPicPr>
        <xdr:cNvPr id="241" name="Imagen 240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6706850" y="383286000"/>
          <a:ext cx="3286125" cy="3048000"/>
        </a:xfrm>
        <a:prstGeom prst="rect">
          <a:avLst/>
        </a:prstGeom>
      </xdr:spPr>
    </xdr:pic>
    <xdr:clientData/>
  </xdr:twoCellAnchor>
  <xdr:twoCellAnchor>
    <xdr:from>
      <xdr:col>11</xdr:col>
      <xdr:colOff>417762</xdr:colOff>
      <xdr:row>111</xdr:row>
      <xdr:rowOff>283232</xdr:rowOff>
    </xdr:from>
    <xdr:to>
      <xdr:col>11</xdr:col>
      <xdr:colOff>3359483</xdr:colOff>
      <xdr:row>111</xdr:row>
      <xdr:rowOff>3050005</xdr:rowOff>
    </xdr:to>
    <xdr:pic>
      <xdr:nvPicPr>
        <xdr:cNvPr id="242" name="Imagen 241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6773525" y="386876925"/>
          <a:ext cx="2943225" cy="2762250"/>
        </a:xfrm>
        <a:prstGeom prst="rect">
          <a:avLst/>
        </a:prstGeom>
      </xdr:spPr>
    </xdr:pic>
    <xdr:clientData/>
  </xdr:twoCellAnchor>
  <xdr:twoCellAnchor>
    <xdr:from>
      <xdr:col>11</xdr:col>
      <xdr:colOff>372687</xdr:colOff>
      <xdr:row>112</xdr:row>
      <xdr:rowOff>250658</xdr:rowOff>
    </xdr:from>
    <xdr:to>
      <xdr:col>11</xdr:col>
      <xdr:colOff>3464424</xdr:colOff>
      <xdr:row>112</xdr:row>
      <xdr:rowOff>3206416</xdr:rowOff>
    </xdr:to>
    <xdr:pic>
      <xdr:nvPicPr>
        <xdr:cNvPr id="243" name="Imagen 242">
          <a:extLst>
            <a:ext uri="{FF2B5EF4-FFF2-40B4-BE49-F238E27FC236}">
              <a16:creationId xmlns:a16="http://schemas.microsoft.com/office/drawing/2014/main" id="{00000000-0008-0000-01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6725900" y="390163050"/>
          <a:ext cx="3095625" cy="2962275"/>
        </a:xfrm>
        <a:prstGeom prst="rect">
          <a:avLst/>
        </a:prstGeom>
      </xdr:spPr>
    </xdr:pic>
    <xdr:clientData/>
  </xdr:twoCellAnchor>
  <xdr:twoCellAnchor>
    <xdr:from>
      <xdr:col>11</xdr:col>
      <xdr:colOff>568158</xdr:colOff>
      <xdr:row>113</xdr:row>
      <xdr:rowOff>217236</xdr:rowOff>
    </xdr:from>
    <xdr:to>
      <xdr:col>11</xdr:col>
      <xdr:colOff>3554663</xdr:colOff>
      <xdr:row>113</xdr:row>
      <xdr:rowOff>3203741</xdr:rowOff>
    </xdr:to>
    <xdr:pic>
      <xdr:nvPicPr>
        <xdr:cNvPr id="244" name="Imagen 243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6925925" y="393582525"/>
          <a:ext cx="2981325" cy="29813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2C8297-BE04-B145-B687-26548D7B9AF4}">
  <dimension ref="A1:L116"/>
  <sheetViews>
    <sheetView topLeftCell="D1" zoomScale="156" zoomScaleNormal="156" workbookViewId="0">
      <pane ySplit="1" topLeftCell="A87" activePane="bottomLeft" state="frozen"/>
      <selection activeCell="E1" sqref="E1"/>
      <selection pane="bottomLeft" activeCell="M1" sqref="M1:M1048576"/>
    </sheetView>
  </sheetViews>
  <sheetFormatPr baseColWidth="10" defaultColWidth="11.33203125" defaultRowHeight="16" x14ac:dyDescent="0.2"/>
  <cols>
    <col min="1" max="1" width="22.83203125" style="1" customWidth="1"/>
    <col min="2" max="2" width="30.1640625" style="1" customWidth="1"/>
    <col min="3" max="3" width="37.33203125" style="1" customWidth="1"/>
    <col min="4" max="4" width="20.83203125" style="1" customWidth="1"/>
    <col min="5" max="5" width="31.33203125" style="1" customWidth="1"/>
    <col min="6" max="7" width="10.83203125" style="1"/>
    <col min="8" max="8" width="27.83203125" style="1" customWidth="1"/>
    <col min="9" max="11" width="10.83203125" style="1"/>
    <col min="12" max="12" width="51" style="5" customWidth="1"/>
  </cols>
  <sheetData>
    <row r="1" spans="1:12" x14ac:dyDescent="0.2">
      <c r="A1" s="2" t="s">
        <v>123</v>
      </c>
      <c r="B1" s="2" t="s">
        <v>0</v>
      </c>
      <c r="C1" s="2" t="s">
        <v>1</v>
      </c>
      <c r="D1" s="2" t="s">
        <v>2</v>
      </c>
      <c r="E1" s="2" t="s">
        <v>3</v>
      </c>
      <c r="F1" s="2" t="s">
        <v>4</v>
      </c>
      <c r="G1" s="2" t="s">
        <v>5</v>
      </c>
      <c r="H1" s="2" t="s">
        <v>119</v>
      </c>
      <c r="I1" s="2" t="s">
        <v>120</v>
      </c>
      <c r="J1" s="2" t="s">
        <v>121</v>
      </c>
      <c r="K1" s="2" t="s">
        <v>125</v>
      </c>
      <c r="L1" s="4" t="s">
        <v>6</v>
      </c>
    </row>
    <row r="2" spans="1:12" ht="307" customHeight="1" x14ac:dyDescent="0.2">
      <c r="A2" s="2" t="s">
        <v>9</v>
      </c>
      <c r="B2" s="2">
        <v>1</v>
      </c>
      <c r="C2" s="2">
        <v>3</v>
      </c>
      <c r="D2" s="2">
        <v>1</v>
      </c>
      <c r="E2" s="2">
        <v>2</v>
      </c>
      <c r="F2" s="2">
        <v>0</v>
      </c>
      <c r="G2" s="2">
        <v>1</v>
      </c>
      <c r="H2" s="2">
        <f>D2/(D2+E2)</f>
        <v>0.33333333333333331</v>
      </c>
      <c r="I2" s="2">
        <f>(D2+G2)/(D2+F2+E2+G2)</f>
        <v>0.5</v>
      </c>
      <c r="J2" s="2">
        <f>D2/(D2+F2)</f>
        <v>1</v>
      </c>
      <c r="K2" s="2">
        <f>2*(H2*J2)/(H2+J2)</f>
        <v>0.5</v>
      </c>
      <c r="L2" s="4"/>
    </row>
    <row r="3" spans="1:12" ht="269" customHeight="1" x14ac:dyDescent="0.2">
      <c r="A3" s="2" t="s">
        <v>7</v>
      </c>
      <c r="B3" s="2">
        <v>1</v>
      </c>
      <c r="C3" s="2">
        <v>1</v>
      </c>
      <c r="D3" s="2">
        <v>1</v>
      </c>
      <c r="E3" s="2">
        <v>0</v>
      </c>
      <c r="F3" s="2">
        <v>0</v>
      </c>
      <c r="G3" s="2">
        <v>1</v>
      </c>
      <c r="H3" s="2">
        <f t="shared" ref="H3:H66" si="0">D3/(D3+E3)</f>
        <v>1</v>
      </c>
      <c r="I3" s="2">
        <f t="shared" ref="I3:I66" si="1">(D3+G3)/(D3+F3+E3+G3)</f>
        <v>1</v>
      </c>
      <c r="J3" s="2">
        <f t="shared" ref="J3:J66" si="2">D3/(D3+F3)</f>
        <v>1</v>
      </c>
      <c r="K3" s="2">
        <f t="shared" ref="K3:K66" si="3">2*(H3*J3)/(H3+J3)</f>
        <v>1</v>
      </c>
      <c r="L3" s="4"/>
    </row>
    <row r="4" spans="1:12" ht="271" customHeight="1" x14ac:dyDescent="0.2">
      <c r="A4" s="2" t="s">
        <v>8</v>
      </c>
      <c r="B4" s="2">
        <v>1</v>
      </c>
      <c r="C4" s="2">
        <v>1</v>
      </c>
      <c r="D4" s="2">
        <v>1</v>
      </c>
      <c r="E4" s="2">
        <v>0</v>
      </c>
      <c r="F4" s="2">
        <v>0</v>
      </c>
      <c r="G4" s="2">
        <v>1</v>
      </c>
      <c r="H4" s="2">
        <f t="shared" si="0"/>
        <v>1</v>
      </c>
      <c r="I4" s="2">
        <f t="shared" si="1"/>
        <v>1</v>
      </c>
      <c r="J4" s="2">
        <f t="shared" si="2"/>
        <v>1</v>
      </c>
      <c r="K4" s="2">
        <f t="shared" si="3"/>
        <v>1</v>
      </c>
      <c r="L4" s="4"/>
    </row>
    <row r="5" spans="1:12" ht="293" customHeight="1" x14ac:dyDescent="0.2">
      <c r="A5" s="2" t="s">
        <v>10</v>
      </c>
      <c r="B5" s="2">
        <v>1</v>
      </c>
      <c r="C5" s="2">
        <v>1</v>
      </c>
      <c r="D5" s="2">
        <v>1</v>
      </c>
      <c r="E5" s="2">
        <v>0</v>
      </c>
      <c r="F5" s="2">
        <v>0</v>
      </c>
      <c r="G5" s="2">
        <v>1</v>
      </c>
      <c r="H5" s="2">
        <f t="shared" si="0"/>
        <v>1</v>
      </c>
      <c r="I5" s="2">
        <f t="shared" si="1"/>
        <v>1</v>
      </c>
      <c r="J5" s="2">
        <f t="shared" si="2"/>
        <v>1</v>
      </c>
      <c r="K5" s="2">
        <f t="shared" si="3"/>
        <v>1</v>
      </c>
      <c r="L5" s="4"/>
    </row>
    <row r="6" spans="1:12" ht="262" customHeight="1" x14ac:dyDescent="0.2">
      <c r="A6" s="2" t="s">
        <v>11</v>
      </c>
      <c r="B6" s="2">
        <v>1</v>
      </c>
      <c r="C6" s="2">
        <v>1</v>
      </c>
      <c r="D6" s="2">
        <v>1</v>
      </c>
      <c r="E6" s="2">
        <v>0</v>
      </c>
      <c r="F6" s="2">
        <v>0</v>
      </c>
      <c r="G6" s="2">
        <v>1</v>
      </c>
      <c r="H6" s="2">
        <f t="shared" si="0"/>
        <v>1</v>
      </c>
      <c r="I6" s="2">
        <f t="shared" si="1"/>
        <v>1</v>
      </c>
      <c r="J6" s="2">
        <f t="shared" si="2"/>
        <v>1</v>
      </c>
      <c r="K6" s="2">
        <f t="shared" si="3"/>
        <v>1</v>
      </c>
      <c r="L6" s="4"/>
    </row>
    <row r="7" spans="1:12" ht="253" customHeight="1" x14ac:dyDescent="0.2">
      <c r="A7" s="6" t="s">
        <v>12</v>
      </c>
      <c r="B7" s="2">
        <v>1</v>
      </c>
      <c r="C7" s="2">
        <v>1</v>
      </c>
      <c r="D7" s="2">
        <v>1</v>
      </c>
      <c r="E7" s="2">
        <v>0</v>
      </c>
      <c r="F7" s="2">
        <v>0</v>
      </c>
      <c r="G7" s="2">
        <v>1</v>
      </c>
      <c r="H7" s="2">
        <f t="shared" si="0"/>
        <v>1</v>
      </c>
      <c r="I7" s="2">
        <f t="shared" si="1"/>
        <v>1</v>
      </c>
      <c r="J7" s="2">
        <f t="shared" si="2"/>
        <v>1</v>
      </c>
      <c r="K7" s="2">
        <f t="shared" si="3"/>
        <v>1</v>
      </c>
      <c r="L7" s="4"/>
    </row>
    <row r="8" spans="1:12" ht="323" customHeight="1" x14ac:dyDescent="0.2">
      <c r="A8" s="6" t="s">
        <v>13</v>
      </c>
      <c r="B8" s="2">
        <v>1</v>
      </c>
      <c r="C8" s="2">
        <v>2</v>
      </c>
      <c r="D8" s="2">
        <v>1</v>
      </c>
      <c r="E8" s="2">
        <v>1</v>
      </c>
      <c r="F8" s="2">
        <v>0</v>
      </c>
      <c r="G8" s="2">
        <v>1</v>
      </c>
      <c r="H8" s="2">
        <f t="shared" si="0"/>
        <v>0.5</v>
      </c>
      <c r="I8" s="2">
        <f t="shared" si="1"/>
        <v>0.66666666666666663</v>
      </c>
      <c r="J8" s="2">
        <f t="shared" si="2"/>
        <v>1</v>
      </c>
      <c r="K8" s="2">
        <f>2*(H8*J8)/(H8+J8)</f>
        <v>0.66666666666666663</v>
      </c>
      <c r="L8" s="4"/>
    </row>
    <row r="9" spans="1:12" ht="362" customHeight="1" x14ac:dyDescent="0.2">
      <c r="A9" s="6" t="s">
        <v>14</v>
      </c>
      <c r="B9" s="2">
        <v>1</v>
      </c>
      <c r="C9" s="2">
        <v>1</v>
      </c>
      <c r="D9" s="2">
        <v>1</v>
      </c>
      <c r="E9" s="2">
        <v>0</v>
      </c>
      <c r="F9" s="2">
        <v>0</v>
      </c>
      <c r="G9" s="2">
        <v>1</v>
      </c>
      <c r="H9" s="2">
        <f t="shared" si="0"/>
        <v>1</v>
      </c>
      <c r="I9" s="2">
        <f t="shared" si="1"/>
        <v>1</v>
      </c>
      <c r="J9" s="2">
        <f t="shared" si="2"/>
        <v>1</v>
      </c>
      <c r="K9" s="2">
        <f t="shared" si="3"/>
        <v>1</v>
      </c>
      <c r="L9" s="4"/>
    </row>
    <row r="10" spans="1:12" s="13" customFormat="1" ht="308" customHeight="1" x14ac:dyDescent="0.2">
      <c r="A10" s="10" t="s">
        <v>15</v>
      </c>
      <c r="B10" s="11">
        <v>2</v>
      </c>
      <c r="C10" s="11">
        <v>1</v>
      </c>
      <c r="D10" s="11">
        <v>1</v>
      </c>
      <c r="E10" s="11">
        <v>0</v>
      </c>
      <c r="F10" s="11">
        <v>1</v>
      </c>
      <c r="G10" s="11">
        <v>1</v>
      </c>
      <c r="H10" s="11">
        <f t="shared" si="0"/>
        <v>1</v>
      </c>
      <c r="I10" s="11">
        <f t="shared" si="1"/>
        <v>0.66666666666666663</v>
      </c>
      <c r="J10" s="11">
        <f t="shared" si="2"/>
        <v>0.5</v>
      </c>
      <c r="K10" s="11">
        <f t="shared" si="3"/>
        <v>0.66666666666666663</v>
      </c>
      <c r="L10" s="12"/>
    </row>
    <row r="11" spans="1:12" ht="309" customHeight="1" x14ac:dyDescent="0.2">
      <c r="A11" s="6" t="s">
        <v>124</v>
      </c>
      <c r="B11" s="2">
        <v>2</v>
      </c>
      <c r="C11" s="2">
        <v>2</v>
      </c>
      <c r="D11" s="2">
        <v>2</v>
      </c>
      <c r="E11" s="2">
        <v>0</v>
      </c>
      <c r="F11" s="2">
        <v>0</v>
      </c>
      <c r="G11" s="2">
        <v>1</v>
      </c>
      <c r="H11" s="2">
        <f t="shared" si="0"/>
        <v>1</v>
      </c>
      <c r="I11" s="2">
        <f t="shared" si="1"/>
        <v>1</v>
      </c>
      <c r="J11" s="2">
        <f t="shared" si="2"/>
        <v>1</v>
      </c>
      <c r="K11" s="2">
        <f t="shared" si="3"/>
        <v>1</v>
      </c>
      <c r="L11" s="4"/>
    </row>
    <row r="12" spans="1:12" ht="409" customHeight="1" x14ac:dyDescent="0.2">
      <c r="A12" s="2" t="s">
        <v>16</v>
      </c>
      <c r="B12" s="2">
        <v>2</v>
      </c>
      <c r="C12" s="2">
        <v>2</v>
      </c>
      <c r="D12" s="2">
        <v>2</v>
      </c>
      <c r="E12" s="2">
        <v>0</v>
      </c>
      <c r="F12" s="2">
        <v>0</v>
      </c>
      <c r="G12" s="2">
        <v>1</v>
      </c>
      <c r="H12" s="2">
        <f t="shared" si="0"/>
        <v>1</v>
      </c>
      <c r="I12" s="2">
        <f t="shared" si="1"/>
        <v>1</v>
      </c>
      <c r="J12" s="2">
        <f t="shared" si="2"/>
        <v>1</v>
      </c>
      <c r="K12" s="2">
        <f t="shared" si="3"/>
        <v>1</v>
      </c>
      <c r="L12" s="4"/>
    </row>
    <row r="13" spans="1:12" ht="317" customHeight="1" x14ac:dyDescent="0.2">
      <c r="A13" s="2" t="s">
        <v>17</v>
      </c>
      <c r="B13" s="2">
        <v>4</v>
      </c>
      <c r="C13" s="2">
        <v>4</v>
      </c>
      <c r="D13" s="2">
        <v>4</v>
      </c>
      <c r="E13" s="2">
        <v>0</v>
      </c>
      <c r="F13" s="2">
        <v>0</v>
      </c>
      <c r="G13" s="2">
        <v>1</v>
      </c>
      <c r="H13" s="2">
        <f t="shared" si="0"/>
        <v>1</v>
      </c>
      <c r="I13" s="2">
        <f t="shared" si="1"/>
        <v>1</v>
      </c>
      <c r="J13" s="2">
        <f t="shared" si="2"/>
        <v>1</v>
      </c>
      <c r="K13" s="2">
        <f t="shared" si="3"/>
        <v>1</v>
      </c>
      <c r="L13" s="4"/>
    </row>
    <row r="14" spans="1:12" ht="294" customHeight="1" x14ac:dyDescent="0.2">
      <c r="A14" s="2" t="s">
        <v>18</v>
      </c>
      <c r="B14" s="2">
        <v>2</v>
      </c>
      <c r="C14" s="2">
        <v>2</v>
      </c>
      <c r="D14" s="2">
        <v>2</v>
      </c>
      <c r="E14" s="2">
        <v>0</v>
      </c>
      <c r="F14" s="2">
        <v>0</v>
      </c>
      <c r="G14" s="2">
        <v>1</v>
      </c>
      <c r="H14" s="2">
        <f t="shared" si="0"/>
        <v>1</v>
      </c>
      <c r="I14" s="2">
        <f t="shared" si="1"/>
        <v>1</v>
      </c>
      <c r="J14" s="2">
        <f t="shared" si="2"/>
        <v>1</v>
      </c>
      <c r="K14" s="2">
        <f t="shared" si="3"/>
        <v>1</v>
      </c>
      <c r="L14" s="4"/>
    </row>
    <row r="15" spans="1:12" ht="289" customHeight="1" x14ac:dyDescent="0.2">
      <c r="A15" s="2" t="s">
        <v>19</v>
      </c>
      <c r="B15" s="2">
        <v>1</v>
      </c>
      <c r="C15" s="2">
        <v>1</v>
      </c>
      <c r="D15" s="2">
        <v>1</v>
      </c>
      <c r="E15" s="2">
        <v>0</v>
      </c>
      <c r="F15" s="2">
        <v>0</v>
      </c>
      <c r="G15" s="2">
        <v>1</v>
      </c>
      <c r="H15" s="2">
        <f t="shared" si="0"/>
        <v>1</v>
      </c>
      <c r="I15" s="2">
        <f t="shared" si="1"/>
        <v>1</v>
      </c>
      <c r="J15" s="2">
        <f t="shared" si="2"/>
        <v>1</v>
      </c>
      <c r="K15" s="2">
        <f t="shared" si="3"/>
        <v>1</v>
      </c>
      <c r="L15" s="4"/>
    </row>
    <row r="16" spans="1:12" ht="265" customHeight="1" x14ac:dyDescent="0.2">
      <c r="A16" s="2" t="s">
        <v>20</v>
      </c>
      <c r="B16" s="2">
        <v>1</v>
      </c>
      <c r="C16" s="2">
        <v>1</v>
      </c>
      <c r="D16" s="2">
        <v>1</v>
      </c>
      <c r="E16" s="2">
        <v>0</v>
      </c>
      <c r="F16" s="2">
        <v>0</v>
      </c>
      <c r="G16" s="2">
        <v>1</v>
      </c>
      <c r="H16" s="2">
        <f t="shared" si="0"/>
        <v>1</v>
      </c>
      <c r="I16" s="2">
        <f t="shared" si="1"/>
        <v>1</v>
      </c>
      <c r="J16" s="2">
        <f t="shared" si="2"/>
        <v>1</v>
      </c>
      <c r="K16" s="2">
        <f t="shared" si="3"/>
        <v>1</v>
      </c>
      <c r="L16" s="4"/>
    </row>
    <row r="17" spans="1:12" ht="284" customHeight="1" x14ac:dyDescent="0.2">
      <c r="A17" s="2" t="s">
        <v>21</v>
      </c>
      <c r="B17" s="2">
        <v>2</v>
      </c>
      <c r="C17" s="2">
        <v>1</v>
      </c>
      <c r="D17" s="2">
        <v>1</v>
      </c>
      <c r="E17" s="2">
        <v>0</v>
      </c>
      <c r="F17" s="2">
        <v>1</v>
      </c>
      <c r="G17" s="2">
        <v>1</v>
      </c>
      <c r="H17" s="2">
        <f t="shared" si="0"/>
        <v>1</v>
      </c>
      <c r="I17" s="2">
        <f t="shared" si="1"/>
        <v>0.66666666666666663</v>
      </c>
      <c r="J17" s="2">
        <f t="shared" si="2"/>
        <v>0.5</v>
      </c>
      <c r="K17" s="2">
        <f t="shared" si="3"/>
        <v>0.66666666666666663</v>
      </c>
      <c r="L17" s="4"/>
    </row>
    <row r="18" spans="1:12" ht="230" customHeight="1" x14ac:dyDescent="0.2">
      <c r="A18" s="2" t="s">
        <v>22</v>
      </c>
      <c r="B18" s="2">
        <v>1</v>
      </c>
      <c r="C18" s="2">
        <v>1</v>
      </c>
      <c r="D18" s="2">
        <v>1</v>
      </c>
      <c r="E18" s="2">
        <v>0</v>
      </c>
      <c r="F18" s="2">
        <v>0</v>
      </c>
      <c r="G18" s="2">
        <v>1</v>
      </c>
      <c r="H18" s="2">
        <f t="shared" si="0"/>
        <v>1</v>
      </c>
      <c r="I18" s="2">
        <f t="shared" si="1"/>
        <v>1</v>
      </c>
      <c r="J18" s="2">
        <f t="shared" si="2"/>
        <v>1</v>
      </c>
      <c r="K18" s="2">
        <f t="shared" si="3"/>
        <v>1</v>
      </c>
      <c r="L18" s="4"/>
    </row>
    <row r="19" spans="1:12" ht="256" customHeight="1" x14ac:dyDescent="0.2">
      <c r="A19" s="2" t="s">
        <v>23</v>
      </c>
      <c r="B19" s="2">
        <v>1</v>
      </c>
      <c r="C19" s="2">
        <v>1</v>
      </c>
      <c r="D19" s="2">
        <v>1</v>
      </c>
      <c r="E19" s="2">
        <v>0</v>
      </c>
      <c r="F19" s="2">
        <v>0</v>
      </c>
      <c r="G19" s="2">
        <v>1</v>
      </c>
      <c r="H19" s="2">
        <f t="shared" si="0"/>
        <v>1</v>
      </c>
      <c r="I19" s="2">
        <f t="shared" si="1"/>
        <v>1</v>
      </c>
      <c r="J19" s="2">
        <f t="shared" si="2"/>
        <v>1</v>
      </c>
      <c r="K19" s="2">
        <f t="shared" si="3"/>
        <v>1</v>
      </c>
      <c r="L19" s="4"/>
    </row>
    <row r="20" spans="1:12" ht="261" customHeight="1" x14ac:dyDescent="0.2">
      <c r="A20" s="2" t="s">
        <v>24</v>
      </c>
      <c r="B20" s="2">
        <v>2</v>
      </c>
      <c r="C20" s="2">
        <v>2</v>
      </c>
      <c r="D20" s="2">
        <v>2</v>
      </c>
      <c r="E20" s="2">
        <v>0</v>
      </c>
      <c r="F20" s="2">
        <v>0</v>
      </c>
      <c r="G20" s="2">
        <v>1</v>
      </c>
      <c r="H20" s="2">
        <f t="shared" si="0"/>
        <v>1</v>
      </c>
      <c r="I20" s="2">
        <f t="shared" si="1"/>
        <v>1</v>
      </c>
      <c r="J20" s="2">
        <f t="shared" si="2"/>
        <v>1</v>
      </c>
      <c r="K20" s="2">
        <f t="shared" si="3"/>
        <v>1</v>
      </c>
      <c r="L20" s="4"/>
    </row>
    <row r="21" spans="1:12" ht="266" customHeight="1" x14ac:dyDescent="0.2">
      <c r="A21" s="2" t="s">
        <v>25</v>
      </c>
      <c r="B21" s="2">
        <v>1</v>
      </c>
      <c r="C21" s="2">
        <v>3</v>
      </c>
      <c r="D21" s="2">
        <v>1</v>
      </c>
      <c r="E21" s="2">
        <v>2</v>
      </c>
      <c r="F21" s="2">
        <v>0</v>
      </c>
      <c r="G21" s="2">
        <v>1</v>
      </c>
      <c r="H21" s="2">
        <f>D21/(D21+E21)</f>
        <v>0.33333333333333331</v>
      </c>
      <c r="I21" s="2">
        <f>(D21+G21)/(D21+F21+E21+G21)</f>
        <v>0.5</v>
      </c>
      <c r="J21" s="2">
        <f>D21/(D21+F21)</f>
        <v>1</v>
      </c>
      <c r="K21" s="2">
        <f t="shared" si="3"/>
        <v>0.5</v>
      </c>
      <c r="L21" s="4"/>
    </row>
    <row r="22" spans="1:12" ht="287" customHeight="1" x14ac:dyDescent="0.2">
      <c r="A22" s="2" t="s">
        <v>26</v>
      </c>
      <c r="B22" s="2">
        <v>2</v>
      </c>
      <c r="C22" s="2">
        <v>2</v>
      </c>
      <c r="D22" s="2">
        <v>2</v>
      </c>
      <c r="E22" s="2">
        <v>0</v>
      </c>
      <c r="F22" s="2">
        <v>0</v>
      </c>
      <c r="G22" s="2">
        <v>1</v>
      </c>
      <c r="H22" s="2">
        <f t="shared" si="0"/>
        <v>1</v>
      </c>
      <c r="I22" s="2">
        <f t="shared" si="1"/>
        <v>1</v>
      </c>
      <c r="J22" s="2">
        <f t="shared" si="2"/>
        <v>1</v>
      </c>
      <c r="K22" s="2">
        <f t="shared" si="3"/>
        <v>1</v>
      </c>
      <c r="L22" s="4"/>
    </row>
    <row r="23" spans="1:12" ht="248" customHeight="1" x14ac:dyDescent="0.2">
      <c r="A23" s="2" t="s">
        <v>27</v>
      </c>
      <c r="B23" s="2">
        <v>1</v>
      </c>
      <c r="C23" s="2">
        <v>1</v>
      </c>
      <c r="D23" s="2">
        <v>1</v>
      </c>
      <c r="E23" s="2">
        <v>0</v>
      </c>
      <c r="F23" s="2">
        <v>0</v>
      </c>
      <c r="G23" s="2">
        <v>1</v>
      </c>
      <c r="H23" s="2">
        <f t="shared" si="0"/>
        <v>1</v>
      </c>
      <c r="I23" s="2">
        <f t="shared" si="1"/>
        <v>1</v>
      </c>
      <c r="J23" s="2">
        <f t="shared" si="2"/>
        <v>1</v>
      </c>
      <c r="K23" s="2">
        <f t="shared" si="3"/>
        <v>1</v>
      </c>
      <c r="L23" s="4"/>
    </row>
    <row r="24" spans="1:12" ht="224" customHeight="1" x14ac:dyDescent="0.2">
      <c r="A24" s="2" t="s">
        <v>28</v>
      </c>
      <c r="B24" s="2">
        <v>1</v>
      </c>
      <c r="C24" s="2">
        <v>1</v>
      </c>
      <c r="D24" s="2">
        <v>1</v>
      </c>
      <c r="E24" s="2">
        <v>0</v>
      </c>
      <c r="F24" s="2">
        <v>0</v>
      </c>
      <c r="G24" s="2">
        <v>1</v>
      </c>
      <c r="H24" s="2">
        <f t="shared" si="0"/>
        <v>1</v>
      </c>
      <c r="I24" s="2">
        <f t="shared" si="1"/>
        <v>1</v>
      </c>
      <c r="J24" s="2">
        <f t="shared" si="2"/>
        <v>1</v>
      </c>
      <c r="K24" s="2">
        <f t="shared" si="3"/>
        <v>1</v>
      </c>
      <c r="L24" s="4"/>
    </row>
    <row r="25" spans="1:12" ht="245" customHeight="1" x14ac:dyDescent="0.2">
      <c r="A25" s="2" t="s">
        <v>29</v>
      </c>
      <c r="B25" s="2">
        <v>1</v>
      </c>
      <c r="C25" s="2">
        <v>0</v>
      </c>
      <c r="D25" s="2">
        <v>0</v>
      </c>
      <c r="E25" s="2">
        <v>0</v>
      </c>
      <c r="F25" s="2">
        <v>0</v>
      </c>
      <c r="G25" s="2">
        <v>1</v>
      </c>
      <c r="H25" s="2">
        <v>0</v>
      </c>
      <c r="I25" s="2">
        <f t="shared" si="1"/>
        <v>1</v>
      </c>
      <c r="J25" s="2">
        <v>0</v>
      </c>
      <c r="K25" s="2">
        <v>0</v>
      </c>
      <c r="L25" s="4"/>
    </row>
    <row r="26" spans="1:12" ht="287" customHeight="1" x14ac:dyDescent="0.2">
      <c r="A26" s="2" t="s">
        <v>30</v>
      </c>
      <c r="B26" s="2">
        <v>1</v>
      </c>
      <c r="C26" s="2">
        <v>1</v>
      </c>
      <c r="D26" s="2">
        <v>1</v>
      </c>
      <c r="E26" s="2">
        <v>0</v>
      </c>
      <c r="F26" s="2">
        <v>0</v>
      </c>
      <c r="G26" s="2">
        <v>1</v>
      </c>
      <c r="H26" s="2">
        <f t="shared" si="0"/>
        <v>1</v>
      </c>
      <c r="I26" s="2">
        <f t="shared" si="1"/>
        <v>1</v>
      </c>
      <c r="J26" s="2">
        <f t="shared" si="2"/>
        <v>1</v>
      </c>
      <c r="K26" s="2">
        <f t="shared" si="3"/>
        <v>1</v>
      </c>
      <c r="L26" s="4"/>
    </row>
    <row r="27" spans="1:12" ht="265" customHeight="1" x14ac:dyDescent="0.2">
      <c r="A27" s="2" t="s">
        <v>31</v>
      </c>
      <c r="B27" s="2">
        <v>1</v>
      </c>
      <c r="C27" s="2">
        <v>1</v>
      </c>
      <c r="D27" s="2">
        <v>1</v>
      </c>
      <c r="E27" s="2">
        <v>0</v>
      </c>
      <c r="F27" s="2">
        <v>0</v>
      </c>
      <c r="G27" s="2">
        <v>1</v>
      </c>
      <c r="H27" s="2">
        <f t="shared" si="0"/>
        <v>1</v>
      </c>
      <c r="I27" s="2">
        <f t="shared" si="1"/>
        <v>1</v>
      </c>
      <c r="J27" s="2">
        <f t="shared" si="2"/>
        <v>1</v>
      </c>
      <c r="K27" s="2">
        <f t="shared" si="3"/>
        <v>1</v>
      </c>
      <c r="L27" s="4"/>
    </row>
    <row r="28" spans="1:12" ht="258" customHeight="1" x14ac:dyDescent="0.2">
      <c r="A28" s="2" t="s">
        <v>32</v>
      </c>
      <c r="B28" s="2">
        <v>4</v>
      </c>
      <c r="C28" s="2">
        <v>4</v>
      </c>
      <c r="D28" s="2">
        <v>4</v>
      </c>
      <c r="E28" s="2">
        <v>0</v>
      </c>
      <c r="F28" s="2">
        <v>0</v>
      </c>
      <c r="G28" s="2">
        <v>1</v>
      </c>
      <c r="H28" s="2">
        <f t="shared" si="0"/>
        <v>1</v>
      </c>
      <c r="I28" s="2">
        <f t="shared" si="1"/>
        <v>1</v>
      </c>
      <c r="J28" s="2">
        <f t="shared" si="2"/>
        <v>1</v>
      </c>
      <c r="K28" s="2">
        <f t="shared" si="3"/>
        <v>1</v>
      </c>
      <c r="L28" s="4"/>
    </row>
    <row r="29" spans="1:12" ht="299" customHeight="1" x14ac:dyDescent="0.2">
      <c r="A29" s="6" t="s">
        <v>33</v>
      </c>
      <c r="B29" s="2">
        <v>1</v>
      </c>
      <c r="C29" s="2">
        <v>1</v>
      </c>
      <c r="D29" s="2">
        <v>1</v>
      </c>
      <c r="E29" s="2">
        <v>0</v>
      </c>
      <c r="F29" s="2">
        <v>0</v>
      </c>
      <c r="G29" s="2">
        <v>1</v>
      </c>
      <c r="H29" s="2">
        <f t="shared" si="0"/>
        <v>1</v>
      </c>
      <c r="I29" s="2">
        <f t="shared" si="1"/>
        <v>1</v>
      </c>
      <c r="J29" s="2">
        <f t="shared" si="2"/>
        <v>1</v>
      </c>
      <c r="K29" s="2">
        <f t="shared" si="3"/>
        <v>1</v>
      </c>
      <c r="L29" s="4"/>
    </row>
    <row r="30" spans="1:12" ht="211" customHeight="1" x14ac:dyDescent="0.2">
      <c r="A30" s="2" t="s">
        <v>34</v>
      </c>
      <c r="B30" s="2">
        <v>1</v>
      </c>
      <c r="C30" s="2">
        <v>1</v>
      </c>
      <c r="D30" s="2">
        <v>1</v>
      </c>
      <c r="E30" s="2">
        <v>0</v>
      </c>
      <c r="F30" s="2">
        <v>0</v>
      </c>
      <c r="G30" s="2">
        <v>1</v>
      </c>
      <c r="H30" s="2">
        <f t="shared" si="0"/>
        <v>1</v>
      </c>
      <c r="I30" s="2">
        <f t="shared" si="1"/>
        <v>1</v>
      </c>
      <c r="J30" s="2">
        <f t="shared" si="2"/>
        <v>1</v>
      </c>
      <c r="K30" s="2">
        <f t="shared" si="3"/>
        <v>1</v>
      </c>
      <c r="L30" s="4"/>
    </row>
    <row r="31" spans="1:12" ht="272" customHeight="1" x14ac:dyDescent="0.2">
      <c r="A31" s="2" t="s">
        <v>35</v>
      </c>
      <c r="B31" s="2">
        <v>1</v>
      </c>
      <c r="C31" s="2">
        <v>1</v>
      </c>
      <c r="D31" s="2">
        <v>1</v>
      </c>
      <c r="E31" s="2">
        <v>0</v>
      </c>
      <c r="F31" s="2">
        <v>0</v>
      </c>
      <c r="G31" s="2">
        <v>1</v>
      </c>
      <c r="H31" s="2">
        <f t="shared" si="0"/>
        <v>1</v>
      </c>
      <c r="I31" s="2">
        <f t="shared" si="1"/>
        <v>1</v>
      </c>
      <c r="J31" s="2">
        <f t="shared" si="2"/>
        <v>1</v>
      </c>
      <c r="K31" s="2">
        <f t="shared" si="3"/>
        <v>1</v>
      </c>
      <c r="L31" s="4"/>
    </row>
    <row r="32" spans="1:12" ht="215" customHeight="1" x14ac:dyDescent="0.2">
      <c r="A32" s="2" t="s">
        <v>36</v>
      </c>
      <c r="B32" s="2">
        <v>1</v>
      </c>
      <c r="C32" s="2">
        <v>1</v>
      </c>
      <c r="D32" s="2">
        <v>1</v>
      </c>
      <c r="E32" s="2">
        <v>0</v>
      </c>
      <c r="F32" s="2">
        <v>0</v>
      </c>
      <c r="G32" s="2">
        <v>1</v>
      </c>
      <c r="H32" s="2">
        <f t="shared" si="0"/>
        <v>1</v>
      </c>
      <c r="I32" s="2">
        <f t="shared" si="1"/>
        <v>1</v>
      </c>
      <c r="J32" s="2">
        <f t="shared" si="2"/>
        <v>1</v>
      </c>
      <c r="K32" s="2">
        <f t="shared" si="3"/>
        <v>1</v>
      </c>
      <c r="L32" s="4"/>
    </row>
    <row r="33" spans="1:12" ht="265" customHeight="1" x14ac:dyDescent="0.2">
      <c r="A33" s="2" t="s">
        <v>37</v>
      </c>
      <c r="B33" s="2">
        <v>1</v>
      </c>
      <c r="C33" s="2">
        <v>1</v>
      </c>
      <c r="D33" s="2">
        <v>1</v>
      </c>
      <c r="E33" s="2">
        <v>0</v>
      </c>
      <c r="F33" s="2">
        <v>0</v>
      </c>
      <c r="G33" s="2">
        <v>1</v>
      </c>
      <c r="H33" s="2">
        <f t="shared" si="0"/>
        <v>1</v>
      </c>
      <c r="I33" s="2">
        <f t="shared" si="1"/>
        <v>1</v>
      </c>
      <c r="J33" s="2">
        <f t="shared" si="2"/>
        <v>1</v>
      </c>
      <c r="K33" s="2">
        <f t="shared" si="3"/>
        <v>1</v>
      </c>
      <c r="L33" s="4"/>
    </row>
    <row r="34" spans="1:12" ht="284" customHeight="1" x14ac:dyDescent="0.2">
      <c r="A34" s="2" t="s">
        <v>38</v>
      </c>
      <c r="B34" s="2">
        <v>1</v>
      </c>
      <c r="C34" s="2">
        <v>1</v>
      </c>
      <c r="D34" s="2">
        <v>1</v>
      </c>
      <c r="E34" s="2">
        <v>0</v>
      </c>
      <c r="F34" s="2">
        <v>0</v>
      </c>
      <c r="G34" s="2">
        <v>1</v>
      </c>
      <c r="H34" s="2">
        <f t="shared" si="0"/>
        <v>1</v>
      </c>
      <c r="I34" s="2">
        <f t="shared" si="1"/>
        <v>1</v>
      </c>
      <c r="J34" s="2">
        <f t="shared" si="2"/>
        <v>1</v>
      </c>
      <c r="K34" s="2">
        <f t="shared" si="3"/>
        <v>1</v>
      </c>
      <c r="L34" s="4"/>
    </row>
    <row r="35" spans="1:12" ht="248" customHeight="1" x14ac:dyDescent="0.2">
      <c r="A35" s="2" t="s">
        <v>39</v>
      </c>
      <c r="B35" s="2">
        <v>1</v>
      </c>
      <c r="C35" s="2">
        <v>1</v>
      </c>
      <c r="D35" s="2">
        <v>1</v>
      </c>
      <c r="E35" s="2">
        <v>0</v>
      </c>
      <c r="F35" s="2">
        <v>0</v>
      </c>
      <c r="G35" s="2">
        <v>1</v>
      </c>
      <c r="H35" s="2">
        <f t="shared" si="0"/>
        <v>1</v>
      </c>
      <c r="I35" s="2">
        <f t="shared" si="1"/>
        <v>1</v>
      </c>
      <c r="J35" s="2">
        <f t="shared" si="2"/>
        <v>1</v>
      </c>
      <c r="K35" s="2">
        <f t="shared" si="3"/>
        <v>1</v>
      </c>
      <c r="L35" s="4"/>
    </row>
    <row r="36" spans="1:12" ht="275" customHeight="1" x14ac:dyDescent="0.2">
      <c r="A36" s="2" t="s">
        <v>40</v>
      </c>
      <c r="B36" s="2">
        <v>1</v>
      </c>
      <c r="C36" s="2">
        <v>1</v>
      </c>
      <c r="D36" s="2">
        <v>1</v>
      </c>
      <c r="E36" s="2">
        <v>0</v>
      </c>
      <c r="F36" s="2">
        <v>0</v>
      </c>
      <c r="G36" s="2">
        <v>1</v>
      </c>
      <c r="H36" s="2">
        <f t="shared" si="0"/>
        <v>1</v>
      </c>
      <c r="I36" s="2">
        <f t="shared" si="1"/>
        <v>1</v>
      </c>
      <c r="J36" s="2">
        <f t="shared" si="2"/>
        <v>1</v>
      </c>
      <c r="K36" s="2">
        <f t="shared" si="3"/>
        <v>1</v>
      </c>
      <c r="L36" s="4"/>
    </row>
    <row r="37" spans="1:12" ht="252" customHeight="1" x14ac:dyDescent="0.2">
      <c r="A37" s="2" t="s">
        <v>41</v>
      </c>
      <c r="B37" s="2">
        <v>3</v>
      </c>
      <c r="C37" s="2">
        <v>3</v>
      </c>
      <c r="D37" s="2">
        <v>3</v>
      </c>
      <c r="E37" s="2">
        <v>0</v>
      </c>
      <c r="F37" s="2">
        <v>0</v>
      </c>
      <c r="G37" s="2">
        <v>1</v>
      </c>
      <c r="H37" s="2">
        <f t="shared" si="0"/>
        <v>1</v>
      </c>
      <c r="I37" s="2">
        <f t="shared" si="1"/>
        <v>1</v>
      </c>
      <c r="J37" s="2">
        <f t="shared" si="2"/>
        <v>1</v>
      </c>
      <c r="K37" s="2">
        <f t="shared" si="3"/>
        <v>1</v>
      </c>
      <c r="L37" s="4"/>
    </row>
    <row r="38" spans="1:12" ht="256" customHeight="1" x14ac:dyDescent="0.2">
      <c r="A38" s="2" t="s">
        <v>42</v>
      </c>
      <c r="B38" s="2">
        <v>3</v>
      </c>
      <c r="C38" s="2">
        <v>3</v>
      </c>
      <c r="D38" s="2">
        <v>3</v>
      </c>
      <c r="E38" s="2">
        <v>0</v>
      </c>
      <c r="F38" s="2">
        <v>0</v>
      </c>
      <c r="G38" s="2">
        <v>1</v>
      </c>
      <c r="H38" s="2">
        <f t="shared" si="0"/>
        <v>1</v>
      </c>
      <c r="I38" s="2">
        <f t="shared" si="1"/>
        <v>1</v>
      </c>
      <c r="J38" s="2">
        <f t="shared" si="2"/>
        <v>1</v>
      </c>
      <c r="K38" s="2">
        <f t="shared" si="3"/>
        <v>1</v>
      </c>
      <c r="L38" s="4"/>
    </row>
    <row r="39" spans="1:12" ht="256" customHeight="1" x14ac:dyDescent="0.2">
      <c r="A39" s="2" t="s">
        <v>43</v>
      </c>
      <c r="B39" s="2">
        <v>1</v>
      </c>
      <c r="C39" s="2">
        <v>1</v>
      </c>
      <c r="D39" s="2">
        <v>1</v>
      </c>
      <c r="E39" s="2">
        <v>0</v>
      </c>
      <c r="F39" s="2">
        <v>0</v>
      </c>
      <c r="G39" s="2">
        <v>1</v>
      </c>
      <c r="H39" s="2">
        <f t="shared" si="0"/>
        <v>1</v>
      </c>
      <c r="I39" s="2">
        <f t="shared" si="1"/>
        <v>1</v>
      </c>
      <c r="J39" s="2">
        <f t="shared" si="2"/>
        <v>1</v>
      </c>
      <c r="K39" s="2">
        <f t="shared" si="3"/>
        <v>1</v>
      </c>
      <c r="L39" s="4"/>
    </row>
    <row r="40" spans="1:12" ht="280" customHeight="1" x14ac:dyDescent="0.2">
      <c r="A40" s="2" t="s">
        <v>44</v>
      </c>
      <c r="B40" s="2">
        <v>2</v>
      </c>
      <c r="C40" s="2">
        <v>2</v>
      </c>
      <c r="D40" s="2">
        <v>2</v>
      </c>
      <c r="E40" s="2">
        <v>0</v>
      </c>
      <c r="F40" s="2">
        <v>0</v>
      </c>
      <c r="G40" s="2">
        <v>1</v>
      </c>
      <c r="H40" s="2">
        <f t="shared" si="0"/>
        <v>1</v>
      </c>
      <c r="I40" s="2">
        <f t="shared" si="1"/>
        <v>1</v>
      </c>
      <c r="J40" s="2">
        <f t="shared" si="2"/>
        <v>1</v>
      </c>
      <c r="K40" s="2">
        <f t="shared" si="3"/>
        <v>1</v>
      </c>
      <c r="L40" s="4"/>
    </row>
    <row r="41" spans="1:12" ht="260" customHeight="1" x14ac:dyDescent="0.2">
      <c r="A41" s="2" t="s">
        <v>45</v>
      </c>
      <c r="B41" s="2">
        <v>1</v>
      </c>
      <c r="C41" s="2">
        <v>1</v>
      </c>
      <c r="D41" s="2">
        <v>1</v>
      </c>
      <c r="E41" s="2">
        <v>0</v>
      </c>
      <c r="F41" s="2">
        <v>0</v>
      </c>
      <c r="G41" s="2">
        <v>1</v>
      </c>
      <c r="H41" s="2">
        <f t="shared" si="0"/>
        <v>1</v>
      </c>
      <c r="I41" s="2">
        <f t="shared" si="1"/>
        <v>1</v>
      </c>
      <c r="J41" s="2">
        <f t="shared" si="2"/>
        <v>1</v>
      </c>
      <c r="K41" s="2">
        <f t="shared" si="3"/>
        <v>1</v>
      </c>
      <c r="L41" s="4"/>
    </row>
    <row r="42" spans="1:12" ht="257" customHeight="1" x14ac:dyDescent="0.2">
      <c r="A42" s="2" t="s">
        <v>46</v>
      </c>
      <c r="B42" s="2">
        <v>2</v>
      </c>
      <c r="C42" s="2">
        <v>2</v>
      </c>
      <c r="D42" s="2">
        <v>2</v>
      </c>
      <c r="E42" s="2">
        <v>0</v>
      </c>
      <c r="F42" s="2">
        <v>0</v>
      </c>
      <c r="G42" s="2">
        <v>1</v>
      </c>
      <c r="H42" s="2">
        <f t="shared" si="0"/>
        <v>1</v>
      </c>
      <c r="I42" s="2">
        <f t="shared" si="1"/>
        <v>1</v>
      </c>
      <c r="J42" s="2">
        <f t="shared" si="2"/>
        <v>1</v>
      </c>
      <c r="K42" s="2">
        <f t="shared" si="3"/>
        <v>1</v>
      </c>
      <c r="L42" s="4"/>
    </row>
    <row r="43" spans="1:12" ht="291" customHeight="1" x14ac:dyDescent="0.2">
      <c r="A43" s="2" t="s">
        <v>47</v>
      </c>
      <c r="B43" s="2">
        <v>1</v>
      </c>
      <c r="C43" s="2">
        <v>1</v>
      </c>
      <c r="D43" s="2">
        <v>1</v>
      </c>
      <c r="E43" s="2">
        <v>0</v>
      </c>
      <c r="F43" s="2">
        <v>0</v>
      </c>
      <c r="G43" s="2">
        <v>1</v>
      </c>
      <c r="H43" s="2">
        <f t="shared" si="0"/>
        <v>1</v>
      </c>
      <c r="I43" s="2">
        <f t="shared" si="1"/>
        <v>1</v>
      </c>
      <c r="J43" s="2">
        <f t="shared" si="2"/>
        <v>1</v>
      </c>
      <c r="K43" s="2">
        <f t="shared" si="3"/>
        <v>1</v>
      </c>
      <c r="L43" s="4"/>
    </row>
    <row r="44" spans="1:12" ht="266" customHeight="1" x14ac:dyDescent="0.2">
      <c r="A44" s="2" t="s">
        <v>48</v>
      </c>
      <c r="B44" s="2">
        <v>1</v>
      </c>
      <c r="C44" s="2">
        <v>0</v>
      </c>
      <c r="D44" s="2">
        <v>0</v>
      </c>
      <c r="E44" s="2">
        <v>0</v>
      </c>
      <c r="F44" s="2">
        <v>1</v>
      </c>
      <c r="G44" s="2">
        <v>1</v>
      </c>
      <c r="H44" s="2">
        <v>0</v>
      </c>
      <c r="I44" s="2">
        <f t="shared" si="1"/>
        <v>0.5</v>
      </c>
      <c r="J44" s="2">
        <f t="shared" si="2"/>
        <v>0</v>
      </c>
      <c r="K44" s="2">
        <v>0</v>
      </c>
      <c r="L44" s="4"/>
    </row>
    <row r="45" spans="1:12" ht="309" customHeight="1" x14ac:dyDescent="0.2">
      <c r="A45" s="2" t="s">
        <v>48</v>
      </c>
      <c r="B45" s="2">
        <v>1</v>
      </c>
      <c r="C45" s="2">
        <v>0</v>
      </c>
      <c r="D45" s="2">
        <v>0</v>
      </c>
      <c r="E45" s="2">
        <v>0</v>
      </c>
      <c r="F45" s="2">
        <v>1</v>
      </c>
      <c r="G45" s="2">
        <v>1</v>
      </c>
      <c r="H45" s="2">
        <v>0</v>
      </c>
      <c r="I45" s="2">
        <f t="shared" si="1"/>
        <v>0.5</v>
      </c>
      <c r="J45" s="2">
        <f t="shared" si="2"/>
        <v>0</v>
      </c>
      <c r="K45" s="2">
        <v>0</v>
      </c>
      <c r="L45" s="4"/>
    </row>
    <row r="46" spans="1:12" ht="319" customHeight="1" x14ac:dyDescent="0.2">
      <c r="A46" s="2" t="s">
        <v>49</v>
      </c>
      <c r="B46" s="2">
        <v>1</v>
      </c>
      <c r="C46" s="2">
        <v>0</v>
      </c>
      <c r="D46" s="2">
        <v>0</v>
      </c>
      <c r="E46" s="2">
        <v>0</v>
      </c>
      <c r="F46" s="2">
        <v>1</v>
      </c>
      <c r="G46" s="2">
        <v>1</v>
      </c>
      <c r="H46" s="2">
        <v>0</v>
      </c>
      <c r="I46" s="2">
        <f t="shared" si="1"/>
        <v>0.5</v>
      </c>
      <c r="J46" s="2">
        <f t="shared" si="2"/>
        <v>0</v>
      </c>
      <c r="K46" s="2">
        <v>0</v>
      </c>
      <c r="L46" s="4"/>
    </row>
    <row r="47" spans="1:12" ht="271" customHeight="1" x14ac:dyDescent="0.2">
      <c r="A47" s="2" t="s">
        <v>50</v>
      </c>
      <c r="B47" s="2">
        <v>5</v>
      </c>
      <c r="C47" s="2">
        <v>4</v>
      </c>
      <c r="D47" s="2">
        <v>4</v>
      </c>
      <c r="E47" s="2">
        <v>0</v>
      </c>
      <c r="F47" s="2">
        <v>1</v>
      </c>
      <c r="G47" s="2">
        <v>1</v>
      </c>
      <c r="H47" s="2">
        <f t="shared" si="0"/>
        <v>1</v>
      </c>
      <c r="I47" s="2">
        <f t="shared" si="1"/>
        <v>0.83333333333333337</v>
      </c>
      <c r="J47" s="2">
        <f t="shared" si="2"/>
        <v>0.8</v>
      </c>
      <c r="K47" s="2">
        <v>0</v>
      </c>
      <c r="L47" s="4"/>
    </row>
    <row r="48" spans="1:12" ht="263" customHeight="1" x14ac:dyDescent="0.2">
      <c r="A48" s="2" t="s">
        <v>51</v>
      </c>
      <c r="B48" s="2">
        <v>3</v>
      </c>
      <c r="C48" s="2">
        <v>3</v>
      </c>
      <c r="D48" s="2">
        <v>3</v>
      </c>
      <c r="E48" s="2">
        <v>0</v>
      </c>
      <c r="F48" s="2">
        <v>0</v>
      </c>
      <c r="G48" s="2">
        <v>1</v>
      </c>
      <c r="H48" s="2">
        <f t="shared" si="0"/>
        <v>1</v>
      </c>
      <c r="I48" s="2">
        <f t="shared" si="1"/>
        <v>1</v>
      </c>
      <c r="J48" s="2">
        <f t="shared" si="2"/>
        <v>1</v>
      </c>
      <c r="K48" s="2">
        <f t="shared" si="3"/>
        <v>1</v>
      </c>
      <c r="L48" s="4"/>
    </row>
    <row r="49" spans="1:12" ht="310" customHeight="1" x14ac:dyDescent="0.2">
      <c r="A49" s="2" t="s">
        <v>52</v>
      </c>
      <c r="B49" s="2">
        <v>1</v>
      </c>
      <c r="C49" s="2">
        <v>1</v>
      </c>
      <c r="D49" s="2">
        <v>1</v>
      </c>
      <c r="E49" s="2">
        <v>0</v>
      </c>
      <c r="F49" s="2">
        <v>0</v>
      </c>
      <c r="G49" s="2">
        <v>1</v>
      </c>
      <c r="H49" s="2">
        <f t="shared" si="0"/>
        <v>1</v>
      </c>
      <c r="I49" s="2">
        <f t="shared" si="1"/>
        <v>1</v>
      </c>
      <c r="J49" s="2">
        <f t="shared" si="2"/>
        <v>1</v>
      </c>
      <c r="K49" s="2">
        <f t="shared" si="3"/>
        <v>1</v>
      </c>
      <c r="L49" s="4"/>
    </row>
    <row r="50" spans="1:12" ht="310" customHeight="1" x14ac:dyDescent="0.2">
      <c r="A50" s="2" t="s">
        <v>53</v>
      </c>
      <c r="B50" s="2">
        <v>1</v>
      </c>
      <c r="C50" s="2">
        <v>1</v>
      </c>
      <c r="D50" s="2">
        <v>1</v>
      </c>
      <c r="E50" s="2">
        <v>0</v>
      </c>
      <c r="F50" s="2">
        <v>0</v>
      </c>
      <c r="G50" s="2">
        <v>1</v>
      </c>
      <c r="H50" s="2">
        <f t="shared" si="0"/>
        <v>1</v>
      </c>
      <c r="I50" s="2">
        <f t="shared" si="1"/>
        <v>1</v>
      </c>
      <c r="J50" s="2">
        <f t="shared" si="2"/>
        <v>1</v>
      </c>
      <c r="K50" s="2">
        <f t="shared" si="3"/>
        <v>1</v>
      </c>
      <c r="L50" s="4"/>
    </row>
    <row r="51" spans="1:12" ht="280" customHeight="1" x14ac:dyDescent="0.2">
      <c r="A51" s="2" t="s">
        <v>54</v>
      </c>
      <c r="B51" s="2">
        <v>1</v>
      </c>
      <c r="C51" s="2">
        <v>1</v>
      </c>
      <c r="D51" s="2">
        <v>1</v>
      </c>
      <c r="E51" s="2">
        <v>0</v>
      </c>
      <c r="F51" s="2">
        <v>0</v>
      </c>
      <c r="G51" s="2">
        <v>1</v>
      </c>
      <c r="H51" s="2">
        <f t="shared" si="0"/>
        <v>1</v>
      </c>
      <c r="I51" s="2">
        <f t="shared" si="1"/>
        <v>1</v>
      </c>
      <c r="J51" s="2">
        <f t="shared" si="2"/>
        <v>1</v>
      </c>
      <c r="K51" s="2">
        <f t="shared" si="3"/>
        <v>1</v>
      </c>
      <c r="L51" s="4"/>
    </row>
    <row r="52" spans="1:12" ht="247" customHeight="1" x14ac:dyDescent="0.2">
      <c r="A52" s="2" t="s">
        <v>55</v>
      </c>
      <c r="B52" s="2">
        <v>2</v>
      </c>
      <c r="C52" s="2">
        <v>2</v>
      </c>
      <c r="D52" s="2">
        <v>2</v>
      </c>
      <c r="E52" s="2">
        <v>0</v>
      </c>
      <c r="F52" s="2">
        <v>0</v>
      </c>
      <c r="G52" s="2">
        <v>1</v>
      </c>
      <c r="H52" s="2">
        <f t="shared" si="0"/>
        <v>1</v>
      </c>
      <c r="I52" s="2">
        <f t="shared" si="1"/>
        <v>1</v>
      </c>
      <c r="J52" s="2">
        <f t="shared" si="2"/>
        <v>1</v>
      </c>
      <c r="K52" s="2">
        <f t="shared" si="3"/>
        <v>1</v>
      </c>
      <c r="L52" s="4"/>
    </row>
    <row r="53" spans="1:12" ht="269" customHeight="1" x14ac:dyDescent="0.2">
      <c r="A53" s="6" t="s">
        <v>56</v>
      </c>
      <c r="B53" s="2">
        <v>1</v>
      </c>
      <c r="C53" s="2">
        <v>1</v>
      </c>
      <c r="D53" s="2">
        <v>1</v>
      </c>
      <c r="E53" s="2">
        <v>0</v>
      </c>
      <c r="F53" s="2">
        <v>0</v>
      </c>
      <c r="G53" s="2">
        <v>1</v>
      </c>
      <c r="H53" s="2">
        <f t="shared" si="0"/>
        <v>1</v>
      </c>
      <c r="I53" s="2">
        <f t="shared" si="1"/>
        <v>1</v>
      </c>
      <c r="J53" s="2">
        <f t="shared" si="2"/>
        <v>1</v>
      </c>
      <c r="K53" s="2">
        <f t="shared" si="3"/>
        <v>1</v>
      </c>
      <c r="L53" s="4"/>
    </row>
    <row r="54" spans="1:12" ht="300" customHeight="1" x14ac:dyDescent="0.2">
      <c r="A54" s="2" t="s">
        <v>57</v>
      </c>
      <c r="B54" s="2">
        <v>2</v>
      </c>
      <c r="C54" s="2">
        <v>2</v>
      </c>
      <c r="D54" s="2">
        <v>2</v>
      </c>
      <c r="E54" s="2">
        <v>0</v>
      </c>
      <c r="F54" s="2">
        <v>0</v>
      </c>
      <c r="G54" s="2">
        <v>1</v>
      </c>
      <c r="H54" s="2">
        <f t="shared" si="0"/>
        <v>1</v>
      </c>
      <c r="I54" s="2">
        <f t="shared" si="1"/>
        <v>1</v>
      </c>
      <c r="J54" s="2">
        <f t="shared" si="2"/>
        <v>1</v>
      </c>
      <c r="K54" s="2">
        <f t="shared" si="3"/>
        <v>1</v>
      </c>
      <c r="L54" s="4"/>
    </row>
    <row r="55" spans="1:12" ht="284" customHeight="1" x14ac:dyDescent="0.2">
      <c r="A55" s="6" t="s">
        <v>58</v>
      </c>
      <c r="B55" s="2">
        <v>2</v>
      </c>
      <c r="C55" s="2">
        <v>2</v>
      </c>
      <c r="D55" s="2">
        <v>2</v>
      </c>
      <c r="E55" s="2">
        <v>0</v>
      </c>
      <c r="F55" s="2">
        <v>0</v>
      </c>
      <c r="G55" s="2">
        <v>1</v>
      </c>
      <c r="H55" s="2">
        <f t="shared" si="0"/>
        <v>1</v>
      </c>
      <c r="I55" s="2">
        <f t="shared" si="1"/>
        <v>1</v>
      </c>
      <c r="J55" s="2">
        <f t="shared" si="2"/>
        <v>1</v>
      </c>
      <c r="K55" s="2">
        <f t="shared" si="3"/>
        <v>1</v>
      </c>
      <c r="L55" s="4"/>
    </row>
    <row r="56" spans="1:12" ht="319" customHeight="1" x14ac:dyDescent="0.2">
      <c r="A56" s="2" t="s">
        <v>59</v>
      </c>
      <c r="B56" s="2">
        <v>1</v>
      </c>
      <c r="C56" s="2">
        <v>1</v>
      </c>
      <c r="D56" s="2">
        <v>1</v>
      </c>
      <c r="E56" s="2">
        <v>0</v>
      </c>
      <c r="F56" s="2">
        <v>0</v>
      </c>
      <c r="G56" s="2">
        <v>1</v>
      </c>
      <c r="H56" s="2">
        <f t="shared" si="0"/>
        <v>1</v>
      </c>
      <c r="I56" s="2">
        <f t="shared" si="1"/>
        <v>1</v>
      </c>
      <c r="J56" s="2">
        <f t="shared" si="2"/>
        <v>1</v>
      </c>
      <c r="K56" s="2">
        <f t="shared" si="3"/>
        <v>1</v>
      </c>
      <c r="L56" s="4"/>
    </row>
    <row r="57" spans="1:12" ht="279" customHeight="1" x14ac:dyDescent="0.2">
      <c r="A57" s="2" t="s">
        <v>60</v>
      </c>
      <c r="B57" s="2">
        <v>1</v>
      </c>
      <c r="C57" s="2">
        <v>1</v>
      </c>
      <c r="D57" s="2">
        <v>1</v>
      </c>
      <c r="E57" s="2">
        <v>0</v>
      </c>
      <c r="F57" s="2">
        <v>0</v>
      </c>
      <c r="G57" s="2">
        <v>1</v>
      </c>
      <c r="H57" s="2">
        <f t="shared" si="0"/>
        <v>1</v>
      </c>
      <c r="I57" s="2">
        <f t="shared" si="1"/>
        <v>1</v>
      </c>
      <c r="J57" s="2">
        <f t="shared" si="2"/>
        <v>1</v>
      </c>
      <c r="K57" s="2">
        <f t="shared" si="3"/>
        <v>1</v>
      </c>
      <c r="L57" s="4"/>
    </row>
    <row r="58" spans="1:12" ht="284" customHeight="1" x14ac:dyDescent="0.2">
      <c r="A58" s="2" t="s">
        <v>61</v>
      </c>
      <c r="B58" s="2">
        <v>1</v>
      </c>
      <c r="C58" s="2">
        <v>1</v>
      </c>
      <c r="D58" s="2">
        <v>1</v>
      </c>
      <c r="E58" s="2">
        <v>0</v>
      </c>
      <c r="F58" s="2">
        <v>0</v>
      </c>
      <c r="G58" s="2">
        <v>1</v>
      </c>
      <c r="H58" s="2">
        <f t="shared" si="0"/>
        <v>1</v>
      </c>
      <c r="I58" s="2">
        <f t="shared" si="1"/>
        <v>1</v>
      </c>
      <c r="J58" s="2">
        <f t="shared" si="2"/>
        <v>1</v>
      </c>
      <c r="K58" s="2">
        <f t="shared" si="3"/>
        <v>1</v>
      </c>
      <c r="L58" s="4"/>
    </row>
    <row r="59" spans="1:12" ht="263" customHeight="1" x14ac:dyDescent="0.2">
      <c r="A59" s="2" t="s">
        <v>62</v>
      </c>
      <c r="B59" s="2">
        <v>2</v>
      </c>
      <c r="C59" s="2">
        <v>2</v>
      </c>
      <c r="D59" s="2">
        <v>2</v>
      </c>
      <c r="E59" s="2">
        <v>0</v>
      </c>
      <c r="F59" s="2">
        <v>0</v>
      </c>
      <c r="G59" s="2">
        <v>1</v>
      </c>
      <c r="H59" s="2">
        <f t="shared" si="0"/>
        <v>1</v>
      </c>
      <c r="I59" s="2">
        <f t="shared" si="1"/>
        <v>1</v>
      </c>
      <c r="J59" s="2">
        <f t="shared" si="2"/>
        <v>1</v>
      </c>
      <c r="K59" s="2">
        <f t="shared" si="3"/>
        <v>1</v>
      </c>
      <c r="L59" s="4"/>
    </row>
    <row r="60" spans="1:12" ht="244" customHeight="1" x14ac:dyDescent="0.2">
      <c r="A60" s="2" t="s">
        <v>63</v>
      </c>
      <c r="B60" s="2">
        <v>1</v>
      </c>
      <c r="C60" s="2">
        <v>1</v>
      </c>
      <c r="D60" s="2">
        <v>1</v>
      </c>
      <c r="E60" s="2">
        <v>0</v>
      </c>
      <c r="F60" s="2">
        <v>0</v>
      </c>
      <c r="G60" s="2">
        <v>1</v>
      </c>
      <c r="H60" s="2">
        <f t="shared" si="0"/>
        <v>1</v>
      </c>
      <c r="I60" s="2">
        <f t="shared" si="1"/>
        <v>1</v>
      </c>
      <c r="J60" s="2">
        <f t="shared" si="2"/>
        <v>1</v>
      </c>
      <c r="K60" s="2">
        <f t="shared" si="3"/>
        <v>1</v>
      </c>
      <c r="L60" s="4"/>
    </row>
    <row r="61" spans="1:12" ht="252" customHeight="1" x14ac:dyDescent="0.2">
      <c r="A61" s="2" t="s">
        <v>64</v>
      </c>
      <c r="B61" s="2">
        <v>2</v>
      </c>
      <c r="C61" s="2">
        <v>2</v>
      </c>
      <c r="D61" s="2">
        <v>2</v>
      </c>
      <c r="E61" s="2">
        <v>0</v>
      </c>
      <c r="F61" s="2">
        <v>0</v>
      </c>
      <c r="G61" s="2">
        <v>2</v>
      </c>
      <c r="H61" s="2">
        <f t="shared" si="0"/>
        <v>1</v>
      </c>
      <c r="I61" s="2">
        <f t="shared" si="1"/>
        <v>1</v>
      </c>
      <c r="J61" s="2">
        <f t="shared" si="2"/>
        <v>1</v>
      </c>
      <c r="K61" s="2">
        <f t="shared" si="3"/>
        <v>1</v>
      </c>
      <c r="L61" s="4"/>
    </row>
    <row r="62" spans="1:12" ht="259" customHeight="1" x14ac:dyDescent="0.2">
      <c r="A62" s="2" t="s">
        <v>65</v>
      </c>
      <c r="B62" s="2">
        <v>1</v>
      </c>
      <c r="C62" s="2">
        <v>1</v>
      </c>
      <c r="D62" s="2">
        <v>1</v>
      </c>
      <c r="E62" s="2">
        <v>0</v>
      </c>
      <c r="F62" s="2">
        <v>0</v>
      </c>
      <c r="G62" s="2">
        <v>1</v>
      </c>
      <c r="H62" s="2">
        <f t="shared" si="0"/>
        <v>1</v>
      </c>
      <c r="I62" s="2">
        <f t="shared" si="1"/>
        <v>1</v>
      </c>
      <c r="J62" s="2">
        <f t="shared" si="2"/>
        <v>1</v>
      </c>
      <c r="K62" s="2">
        <f t="shared" si="3"/>
        <v>1</v>
      </c>
      <c r="L62" s="4"/>
    </row>
    <row r="63" spans="1:12" ht="262" customHeight="1" x14ac:dyDescent="0.2">
      <c r="A63" s="6" t="s">
        <v>66</v>
      </c>
      <c r="B63" s="2">
        <v>2</v>
      </c>
      <c r="C63" s="2">
        <v>2</v>
      </c>
      <c r="D63" s="2">
        <v>2</v>
      </c>
      <c r="E63" s="2">
        <v>0</v>
      </c>
      <c r="F63" s="2">
        <v>0</v>
      </c>
      <c r="G63" s="2">
        <v>1</v>
      </c>
      <c r="H63" s="2">
        <f t="shared" si="0"/>
        <v>1</v>
      </c>
      <c r="I63" s="2">
        <f t="shared" si="1"/>
        <v>1</v>
      </c>
      <c r="J63" s="2">
        <f t="shared" si="2"/>
        <v>1</v>
      </c>
      <c r="K63" s="2">
        <f t="shared" si="3"/>
        <v>1</v>
      </c>
      <c r="L63" s="4"/>
    </row>
    <row r="64" spans="1:12" ht="273" customHeight="1" x14ac:dyDescent="0.2">
      <c r="A64" s="2" t="s">
        <v>67</v>
      </c>
      <c r="B64" s="2">
        <v>1</v>
      </c>
      <c r="C64" s="2">
        <v>1</v>
      </c>
      <c r="D64" s="2">
        <v>1</v>
      </c>
      <c r="E64" s="2">
        <v>0</v>
      </c>
      <c r="F64" s="2">
        <v>0</v>
      </c>
      <c r="G64" s="2">
        <v>1</v>
      </c>
      <c r="H64" s="2">
        <f t="shared" si="0"/>
        <v>1</v>
      </c>
      <c r="I64" s="2">
        <f t="shared" si="1"/>
        <v>1</v>
      </c>
      <c r="J64" s="2">
        <f t="shared" si="2"/>
        <v>1</v>
      </c>
      <c r="K64" s="2">
        <f t="shared" si="3"/>
        <v>1</v>
      </c>
      <c r="L64" s="4"/>
    </row>
    <row r="65" spans="1:12" ht="257" customHeight="1" x14ac:dyDescent="0.2">
      <c r="A65" s="2" t="s">
        <v>68</v>
      </c>
      <c r="B65" s="2">
        <v>1</v>
      </c>
      <c r="C65" s="2">
        <v>1</v>
      </c>
      <c r="D65" s="2">
        <v>1</v>
      </c>
      <c r="E65" s="2">
        <v>0</v>
      </c>
      <c r="F65" s="2">
        <v>0</v>
      </c>
      <c r="G65" s="2">
        <v>1</v>
      </c>
      <c r="H65" s="2">
        <f t="shared" si="0"/>
        <v>1</v>
      </c>
      <c r="I65" s="2">
        <f t="shared" si="1"/>
        <v>1</v>
      </c>
      <c r="J65" s="2">
        <f t="shared" si="2"/>
        <v>1</v>
      </c>
      <c r="K65" s="2">
        <f t="shared" si="3"/>
        <v>1</v>
      </c>
      <c r="L65" s="4"/>
    </row>
    <row r="66" spans="1:12" ht="281" customHeight="1" x14ac:dyDescent="0.2">
      <c r="A66" s="2" t="s">
        <v>69</v>
      </c>
      <c r="B66" s="2">
        <v>1</v>
      </c>
      <c r="C66" s="2">
        <v>1</v>
      </c>
      <c r="D66" s="2">
        <v>1</v>
      </c>
      <c r="E66" s="2">
        <v>0</v>
      </c>
      <c r="F66" s="2">
        <v>0</v>
      </c>
      <c r="G66" s="2">
        <v>1</v>
      </c>
      <c r="H66" s="2">
        <f t="shared" si="0"/>
        <v>1</v>
      </c>
      <c r="I66" s="2">
        <f t="shared" si="1"/>
        <v>1</v>
      </c>
      <c r="J66" s="2">
        <f t="shared" si="2"/>
        <v>1</v>
      </c>
      <c r="K66" s="2">
        <f t="shared" si="3"/>
        <v>1</v>
      </c>
      <c r="L66" s="4"/>
    </row>
    <row r="67" spans="1:12" ht="275" customHeight="1" x14ac:dyDescent="0.2">
      <c r="A67" s="2" t="s">
        <v>70</v>
      </c>
      <c r="B67" s="2">
        <v>1</v>
      </c>
      <c r="C67" s="2">
        <v>1</v>
      </c>
      <c r="D67" s="2">
        <v>1</v>
      </c>
      <c r="E67" s="2">
        <v>0</v>
      </c>
      <c r="F67" s="2">
        <v>0</v>
      </c>
      <c r="G67" s="2">
        <v>1</v>
      </c>
      <c r="H67" s="2">
        <f t="shared" ref="H67:H113" si="4">D67/(D67+E67)</f>
        <v>1</v>
      </c>
      <c r="I67" s="2">
        <f t="shared" ref="I67:I114" si="5">(D67+G67)/(D67+F67+E67+G67)</f>
        <v>1</v>
      </c>
      <c r="J67" s="2">
        <f t="shared" ref="J67:J113" si="6">D67/(D67+F67)</f>
        <v>1</v>
      </c>
      <c r="K67" s="2">
        <f t="shared" ref="K67:K115" si="7">2*(H67*J67)/(H67+J67)</f>
        <v>1</v>
      </c>
      <c r="L67" s="4"/>
    </row>
    <row r="68" spans="1:12" ht="316" customHeight="1" x14ac:dyDescent="0.2">
      <c r="A68" s="2" t="s">
        <v>71</v>
      </c>
      <c r="B68" s="2">
        <v>2</v>
      </c>
      <c r="C68" s="2">
        <v>2</v>
      </c>
      <c r="D68" s="2">
        <v>2</v>
      </c>
      <c r="E68" s="2">
        <v>0</v>
      </c>
      <c r="F68" s="2">
        <v>0</v>
      </c>
      <c r="G68" s="2">
        <v>1</v>
      </c>
      <c r="H68" s="2">
        <f t="shared" si="4"/>
        <v>1</v>
      </c>
      <c r="I68" s="2">
        <f t="shared" si="5"/>
        <v>1</v>
      </c>
      <c r="J68" s="2">
        <f t="shared" si="6"/>
        <v>1</v>
      </c>
      <c r="K68" s="2">
        <f t="shared" si="7"/>
        <v>1</v>
      </c>
      <c r="L68" s="4"/>
    </row>
    <row r="69" spans="1:12" ht="276" customHeight="1" x14ac:dyDescent="0.2">
      <c r="A69" s="2" t="s">
        <v>72</v>
      </c>
      <c r="B69" s="2">
        <v>1</v>
      </c>
      <c r="C69" s="2">
        <v>1</v>
      </c>
      <c r="D69" s="2">
        <v>1</v>
      </c>
      <c r="E69" s="2">
        <v>0</v>
      </c>
      <c r="F69" s="2">
        <v>0</v>
      </c>
      <c r="G69" s="2">
        <v>1</v>
      </c>
      <c r="H69" s="2">
        <f t="shared" si="4"/>
        <v>1</v>
      </c>
      <c r="I69" s="2">
        <f t="shared" si="5"/>
        <v>1</v>
      </c>
      <c r="J69" s="2">
        <f t="shared" si="6"/>
        <v>1</v>
      </c>
      <c r="K69" s="2">
        <f t="shared" si="7"/>
        <v>1</v>
      </c>
      <c r="L69" s="4"/>
    </row>
    <row r="70" spans="1:12" ht="277" customHeight="1" x14ac:dyDescent="0.2">
      <c r="A70" s="2" t="s">
        <v>73</v>
      </c>
      <c r="B70" s="2">
        <v>1</v>
      </c>
      <c r="C70" s="2">
        <v>1</v>
      </c>
      <c r="D70" s="2">
        <v>1</v>
      </c>
      <c r="E70" s="2">
        <v>0</v>
      </c>
      <c r="F70" s="2">
        <v>0</v>
      </c>
      <c r="G70" s="2">
        <v>1</v>
      </c>
      <c r="H70" s="2">
        <f t="shared" si="4"/>
        <v>1</v>
      </c>
      <c r="I70" s="2">
        <f t="shared" si="5"/>
        <v>1</v>
      </c>
      <c r="J70" s="2">
        <f t="shared" si="6"/>
        <v>1</v>
      </c>
      <c r="K70" s="2">
        <f t="shared" si="7"/>
        <v>1</v>
      </c>
      <c r="L70" s="4"/>
    </row>
    <row r="71" spans="1:12" ht="283" customHeight="1" x14ac:dyDescent="0.2">
      <c r="A71" s="2" t="s">
        <v>74</v>
      </c>
      <c r="B71" s="2">
        <v>2</v>
      </c>
      <c r="C71" s="2">
        <v>2</v>
      </c>
      <c r="D71" s="2">
        <v>2</v>
      </c>
      <c r="E71" s="2">
        <v>0</v>
      </c>
      <c r="F71" s="2">
        <v>0</v>
      </c>
      <c r="G71" s="2">
        <v>1</v>
      </c>
      <c r="H71" s="2">
        <f t="shared" si="4"/>
        <v>1</v>
      </c>
      <c r="I71" s="2">
        <f t="shared" si="5"/>
        <v>1</v>
      </c>
      <c r="J71" s="2">
        <f t="shared" si="6"/>
        <v>1</v>
      </c>
      <c r="K71" s="2">
        <f t="shared" si="7"/>
        <v>1</v>
      </c>
      <c r="L71" s="4"/>
    </row>
    <row r="72" spans="1:12" ht="285" customHeight="1" x14ac:dyDescent="0.2">
      <c r="A72" s="2" t="s">
        <v>75</v>
      </c>
      <c r="B72" s="2">
        <v>3</v>
      </c>
      <c r="C72" s="2">
        <v>3</v>
      </c>
      <c r="D72" s="2">
        <v>3</v>
      </c>
      <c r="E72" s="2">
        <v>0</v>
      </c>
      <c r="F72" s="2">
        <v>0</v>
      </c>
      <c r="G72" s="2">
        <v>1</v>
      </c>
      <c r="H72" s="2">
        <f t="shared" si="4"/>
        <v>1</v>
      </c>
      <c r="I72" s="2">
        <f t="shared" si="5"/>
        <v>1</v>
      </c>
      <c r="J72" s="2">
        <f t="shared" si="6"/>
        <v>1</v>
      </c>
      <c r="K72" s="2">
        <f t="shared" si="7"/>
        <v>1</v>
      </c>
      <c r="L72" s="4"/>
    </row>
    <row r="73" spans="1:12" ht="255" customHeight="1" x14ac:dyDescent="0.2">
      <c r="A73" s="2" t="s">
        <v>76</v>
      </c>
      <c r="B73" s="2">
        <v>1</v>
      </c>
      <c r="C73" s="2">
        <v>1</v>
      </c>
      <c r="D73" s="2">
        <v>1</v>
      </c>
      <c r="E73" s="2">
        <v>0</v>
      </c>
      <c r="F73" s="2">
        <v>0</v>
      </c>
      <c r="G73" s="2">
        <v>1</v>
      </c>
      <c r="H73" s="2">
        <f t="shared" si="4"/>
        <v>1</v>
      </c>
      <c r="I73" s="2">
        <f t="shared" si="5"/>
        <v>1</v>
      </c>
      <c r="J73" s="2">
        <f t="shared" si="6"/>
        <v>1</v>
      </c>
      <c r="K73" s="2">
        <f t="shared" si="7"/>
        <v>1</v>
      </c>
      <c r="L73" s="4"/>
    </row>
    <row r="74" spans="1:12" ht="257" customHeight="1" x14ac:dyDescent="0.2">
      <c r="A74" s="2" t="s">
        <v>77</v>
      </c>
      <c r="B74" s="2">
        <v>1</v>
      </c>
      <c r="C74" s="2">
        <v>1</v>
      </c>
      <c r="D74" s="2">
        <v>1</v>
      </c>
      <c r="E74" s="2">
        <v>0</v>
      </c>
      <c r="F74" s="2">
        <v>0</v>
      </c>
      <c r="G74" s="2">
        <v>1</v>
      </c>
      <c r="H74" s="2">
        <f t="shared" si="4"/>
        <v>1</v>
      </c>
      <c r="I74" s="2">
        <f t="shared" si="5"/>
        <v>1</v>
      </c>
      <c r="J74" s="2">
        <f t="shared" si="6"/>
        <v>1</v>
      </c>
      <c r="K74" s="2">
        <f t="shared" si="7"/>
        <v>1</v>
      </c>
      <c r="L74" s="4"/>
    </row>
    <row r="75" spans="1:12" ht="269" customHeight="1" x14ac:dyDescent="0.2">
      <c r="A75" s="2" t="s">
        <v>78</v>
      </c>
      <c r="B75" s="2">
        <v>2</v>
      </c>
      <c r="C75" s="2">
        <v>2</v>
      </c>
      <c r="D75" s="2">
        <v>2</v>
      </c>
      <c r="E75" s="2">
        <v>0</v>
      </c>
      <c r="F75" s="2">
        <v>0</v>
      </c>
      <c r="G75" s="2">
        <v>1</v>
      </c>
      <c r="H75" s="2">
        <f t="shared" si="4"/>
        <v>1</v>
      </c>
      <c r="I75" s="2">
        <f t="shared" si="5"/>
        <v>1</v>
      </c>
      <c r="J75" s="2">
        <f t="shared" si="6"/>
        <v>1</v>
      </c>
      <c r="K75" s="2">
        <f t="shared" si="7"/>
        <v>1</v>
      </c>
      <c r="L75" s="4"/>
    </row>
    <row r="76" spans="1:12" ht="279" customHeight="1" x14ac:dyDescent="0.2">
      <c r="A76" s="2" t="s">
        <v>79</v>
      </c>
      <c r="B76" s="2">
        <v>1</v>
      </c>
      <c r="C76" s="2">
        <v>1</v>
      </c>
      <c r="D76" s="2">
        <v>1</v>
      </c>
      <c r="E76" s="2">
        <v>0</v>
      </c>
      <c r="F76" s="2">
        <v>0</v>
      </c>
      <c r="G76" s="2">
        <v>1</v>
      </c>
      <c r="H76" s="2">
        <f t="shared" si="4"/>
        <v>1</v>
      </c>
      <c r="I76" s="2">
        <f t="shared" si="5"/>
        <v>1</v>
      </c>
      <c r="J76" s="2">
        <f t="shared" si="6"/>
        <v>1</v>
      </c>
      <c r="K76" s="2">
        <f t="shared" si="7"/>
        <v>1</v>
      </c>
      <c r="L76" s="4"/>
    </row>
    <row r="77" spans="1:12" ht="260" customHeight="1" x14ac:dyDescent="0.2">
      <c r="A77" s="2" t="s">
        <v>80</v>
      </c>
      <c r="B77" s="2">
        <v>1</v>
      </c>
      <c r="C77" s="2">
        <v>1</v>
      </c>
      <c r="D77" s="2">
        <v>1</v>
      </c>
      <c r="E77" s="2">
        <v>0</v>
      </c>
      <c r="F77" s="2">
        <v>0</v>
      </c>
      <c r="G77" s="2">
        <v>1</v>
      </c>
      <c r="H77" s="2">
        <f t="shared" si="4"/>
        <v>1</v>
      </c>
      <c r="I77" s="2">
        <f t="shared" si="5"/>
        <v>1</v>
      </c>
      <c r="J77" s="2">
        <f t="shared" si="6"/>
        <v>1</v>
      </c>
      <c r="K77" s="2">
        <f t="shared" si="7"/>
        <v>1</v>
      </c>
      <c r="L77" s="4"/>
    </row>
    <row r="78" spans="1:12" ht="325" customHeight="1" x14ac:dyDescent="0.2">
      <c r="A78" s="2" t="s">
        <v>81</v>
      </c>
      <c r="B78" s="2">
        <v>1</v>
      </c>
      <c r="C78" s="2">
        <v>0</v>
      </c>
      <c r="D78" s="2">
        <v>0</v>
      </c>
      <c r="E78" s="2">
        <v>0</v>
      </c>
      <c r="F78" s="2">
        <v>1</v>
      </c>
      <c r="G78" s="2">
        <v>1</v>
      </c>
      <c r="H78" s="2">
        <v>0</v>
      </c>
      <c r="I78" s="2">
        <f t="shared" si="5"/>
        <v>0.5</v>
      </c>
      <c r="J78" s="2">
        <f t="shared" si="6"/>
        <v>0</v>
      </c>
      <c r="K78" s="2">
        <v>0</v>
      </c>
      <c r="L78" s="4"/>
    </row>
    <row r="79" spans="1:12" ht="245" customHeight="1" x14ac:dyDescent="0.2">
      <c r="A79" s="2" t="s">
        <v>82</v>
      </c>
      <c r="B79" s="2">
        <v>2</v>
      </c>
      <c r="C79" s="2">
        <v>2</v>
      </c>
      <c r="D79" s="2">
        <v>2</v>
      </c>
      <c r="E79" s="2">
        <v>0</v>
      </c>
      <c r="F79" s="2">
        <v>0</v>
      </c>
      <c r="G79" s="2">
        <v>1</v>
      </c>
      <c r="H79" s="2">
        <f t="shared" si="4"/>
        <v>1</v>
      </c>
      <c r="I79" s="2">
        <f t="shared" si="5"/>
        <v>1</v>
      </c>
      <c r="J79" s="2">
        <f t="shared" si="6"/>
        <v>1</v>
      </c>
      <c r="K79" s="2">
        <f t="shared" si="7"/>
        <v>1</v>
      </c>
      <c r="L79" s="4"/>
    </row>
    <row r="80" spans="1:12" ht="297" customHeight="1" x14ac:dyDescent="0.2">
      <c r="A80" s="2" t="s">
        <v>83</v>
      </c>
      <c r="B80" s="2">
        <v>1</v>
      </c>
      <c r="C80" s="2">
        <v>1</v>
      </c>
      <c r="D80" s="2">
        <v>1</v>
      </c>
      <c r="E80" s="2">
        <v>0</v>
      </c>
      <c r="F80" s="2">
        <v>0</v>
      </c>
      <c r="G80" s="2">
        <v>1</v>
      </c>
      <c r="H80" s="2">
        <f t="shared" si="4"/>
        <v>1</v>
      </c>
      <c r="I80" s="2">
        <f t="shared" si="5"/>
        <v>1</v>
      </c>
      <c r="J80" s="2">
        <f t="shared" si="6"/>
        <v>1</v>
      </c>
      <c r="K80" s="2">
        <f t="shared" si="7"/>
        <v>1</v>
      </c>
      <c r="L80" s="4"/>
    </row>
    <row r="81" spans="1:12" ht="248" customHeight="1" x14ac:dyDescent="0.2">
      <c r="A81" s="2" t="s">
        <v>84</v>
      </c>
      <c r="B81" s="2">
        <v>1</v>
      </c>
      <c r="C81" s="2">
        <v>1</v>
      </c>
      <c r="D81" s="2">
        <v>1</v>
      </c>
      <c r="E81" s="2">
        <v>0</v>
      </c>
      <c r="F81" s="2">
        <v>0</v>
      </c>
      <c r="G81" s="2">
        <v>1</v>
      </c>
      <c r="H81" s="2">
        <f t="shared" si="4"/>
        <v>1</v>
      </c>
      <c r="I81" s="2">
        <f t="shared" si="5"/>
        <v>1</v>
      </c>
      <c r="J81" s="2">
        <f t="shared" si="6"/>
        <v>1</v>
      </c>
      <c r="K81" s="2">
        <f t="shared" si="7"/>
        <v>1</v>
      </c>
      <c r="L81" s="4"/>
    </row>
    <row r="82" spans="1:12" ht="271" customHeight="1" x14ac:dyDescent="0.2">
      <c r="A82" s="2" t="s">
        <v>85</v>
      </c>
      <c r="B82" s="2">
        <v>1</v>
      </c>
      <c r="C82" s="2">
        <v>1</v>
      </c>
      <c r="D82" s="2">
        <v>1</v>
      </c>
      <c r="E82" s="2">
        <v>0</v>
      </c>
      <c r="F82" s="2">
        <v>0</v>
      </c>
      <c r="G82" s="2">
        <v>1</v>
      </c>
      <c r="H82" s="2">
        <f t="shared" si="4"/>
        <v>1</v>
      </c>
      <c r="I82" s="2">
        <f t="shared" si="5"/>
        <v>1</v>
      </c>
      <c r="J82" s="2">
        <f t="shared" si="6"/>
        <v>1</v>
      </c>
      <c r="K82" s="2">
        <f t="shared" si="7"/>
        <v>1</v>
      </c>
      <c r="L82" s="4"/>
    </row>
    <row r="83" spans="1:12" ht="272" customHeight="1" x14ac:dyDescent="0.2">
      <c r="A83" s="2" t="s">
        <v>86</v>
      </c>
      <c r="B83" s="2">
        <v>1</v>
      </c>
      <c r="C83" s="2">
        <v>1</v>
      </c>
      <c r="D83" s="2">
        <v>1</v>
      </c>
      <c r="E83" s="2">
        <v>0</v>
      </c>
      <c r="F83" s="2">
        <v>0</v>
      </c>
      <c r="G83" s="2">
        <v>1</v>
      </c>
      <c r="H83" s="2">
        <f t="shared" si="4"/>
        <v>1</v>
      </c>
      <c r="I83" s="2">
        <f t="shared" si="5"/>
        <v>1</v>
      </c>
      <c r="J83" s="2">
        <f t="shared" si="6"/>
        <v>1</v>
      </c>
      <c r="K83" s="2">
        <f t="shared" si="7"/>
        <v>1</v>
      </c>
      <c r="L83" s="4"/>
    </row>
    <row r="84" spans="1:12" ht="279" customHeight="1" x14ac:dyDescent="0.2">
      <c r="A84" s="2" t="s">
        <v>87</v>
      </c>
      <c r="B84" s="2">
        <v>1</v>
      </c>
      <c r="C84" s="2">
        <v>0</v>
      </c>
      <c r="D84" s="2">
        <v>0</v>
      </c>
      <c r="E84" s="2">
        <v>0</v>
      </c>
      <c r="F84" s="2">
        <v>1</v>
      </c>
      <c r="G84" s="2">
        <v>1</v>
      </c>
      <c r="H84" s="2">
        <v>0</v>
      </c>
      <c r="I84" s="2">
        <f t="shared" si="5"/>
        <v>0.5</v>
      </c>
      <c r="J84" s="2">
        <f t="shared" si="6"/>
        <v>0</v>
      </c>
      <c r="K84" s="2">
        <v>0</v>
      </c>
      <c r="L84" s="4"/>
    </row>
    <row r="85" spans="1:12" ht="274" customHeight="1" x14ac:dyDescent="0.2">
      <c r="A85" s="2" t="s">
        <v>88</v>
      </c>
      <c r="B85" s="2">
        <v>1</v>
      </c>
      <c r="C85" s="2">
        <v>1</v>
      </c>
      <c r="D85" s="2">
        <v>1</v>
      </c>
      <c r="E85" s="2">
        <v>0</v>
      </c>
      <c r="F85" s="2">
        <v>0</v>
      </c>
      <c r="G85" s="2">
        <v>1</v>
      </c>
      <c r="H85" s="2">
        <f t="shared" si="4"/>
        <v>1</v>
      </c>
      <c r="I85" s="2">
        <f t="shared" si="5"/>
        <v>1</v>
      </c>
      <c r="J85" s="2">
        <f t="shared" si="6"/>
        <v>1</v>
      </c>
      <c r="K85" s="2">
        <f t="shared" si="7"/>
        <v>1</v>
      </c>
      <c r="L85" s="4"/>
    </row>
    <row r="86" spans="1:12" ht="260" customHeight="1" x14ac:dyDescent="0.2">
      <c r="A86" s="2" t="s">
        <v>89</v>
      </c>
      <c r="B86" s="2">
        <v>1</v>
      </c>
      <c r="C86" s="2">
        <v>1</v>
      </c>
      <c r="D86" s="2">
        <v>1</v>
      </c>
      <c r="E86" s="2">
        <v>0</v>
      </c>
      <c r="F86" s="2">
        <v>0</v>
      </c>
      <c r="G86" s="2">
        <v>1</v>
      </c>
      <c r="H86" s="2">
        <f t="shared" si="4"/>
        <v>1</v>
      </c>
      <c r="I86" s="2">
        <f t="shared" si="5"/>
        <v>1</v>
      </c>
      <c r="J86" s="2">
        <f t="shared" si="6"/>
        <v>1</v>
      </c>
      <c r="K86" s="2">
        <f t="shared" si="7"/>
        <v>1</v>
      </c>
      <c r="L86" s="4"/>
    </row>
    <row r="87" spans="1:12" ht="278" customHeight="1" x14ac:dyDescent="0.2">
      <c r="A87" s="2" t="s">
        <v>90</v>
      </c>
      <c r="B87" s="2">
        <v>1</v>
      </c>
      <c r="C87" s="2">
        <v>1</v>
      </c>
      <c r="D87" s="2">
        <v>1</v>
      </c>
      <c r="E87" s="2">
        <v>0</v>
      </c>
      <c r="F87" s="2">
        <v>0</v>
      </c>
      <c r="G87" s="2">
        <v>1</v>
      </c>
      <c r="H87" s="2">
        <f t="shared" si="4"/>
        <v>1</v>
      </c>
      <c r="I87" s="2">
        <f t="shared" si="5"/>
        <v>1</v>
      </c>
      <c r="J87" s="2">
        <f t="shared" si="6"/>
        <v>1</v>
      </c>
      <c r="K87" s="2">
        <f t="shared" si="7"/>
        <v>1</v>
      </c>
      <c r="L87" s="4"/>
    </row>
    <row r="88" spans="1:12" ht="265" customHeight="1" x14ac:dyDescent="0.2">
      <c r="A88" s="2" t="s">
        <v>91</v>
      </c>
      <c r="B88" s="2">
        <v>1</v>
      </c>
      <c r="C88" s="2">
        <v>1</v>
      </c>
      <c r="D88" s="2">
        <v>1</v>
      </c>
      <c r="E88" s="2">
        <v>0</v>
      </c>
      <c r="F88" s="2">
        <v>0</v>
      </c>
      <c r="G88" s="2">
        <v>1</v>
      </c>
      <c r="H88" s="2">
        <f t="shared" si="4"/>
        <v>1</v>
      </c>
      <c r="I88" s="2">
        <f t="shared" si="5"/>
        <v>1</v>
      </c>
      <c r="J88" s="2">
        <f t="shared" si="6"/>
        <v>1</v>
      </c>
      <c r="K88" s="2">
        <f t="shared" si="7"/>
        <v>1</v>
      </c>
      <c r="L88" s="4"/>
    </row>
    <row r="89" spans="1:12" ht="265" customHeight="1" x14ac:dyDescent="0.2">
      <c r="A89" s="2" t="s">
        <v>92</v>
      </c>
      <c r="B89" s="2">
        <v>3</v>
      </c>
      <c r="C89" s="2">
        <v>3</v>
      </c>
      <c r="D89" s="2">
        <v>3</v>
      </c>
      <c r="E89" s="2">
        <v>0</v>
      </c>
      <c r="F89" s="2">
        <v>0</v>
      </c>
      <c r="G89" s="2">
        <v>1</v>
      </c>
      <c r="H89" s="2">
        <f t="shared" si="4"/>
        <v>1</v>
      </c>
      <c r="I89" s="2">
        <f t="shared" si="5"/>
        <v>1</v>
      </c>
      <c r="J89" s="2">
        <f t="shared" si="6"/>
        <v>1</v>
      </c>
      <c r="K89" s="2">
        <f t="shared" si="7"/>
        <v>1</v>
      </c>
      <c r="L89" s="4"/>
    </row>
    <row r="90" spans="1:12" ht="284" customHeight="1" x14ac:dyDescent="0.2">
      <c r="A90" s="2" t="s">
        <v>93</v>
      </c>
      <c r="B90" s="2">
        <v>1</v>
      </c>
      <c r="C90" s="2">
        <v>1</v>
      </c>
      <c r="D90" s="2">
        <v>1</v>
      </c>
      <c r="E90" s="2">
        <v>0</v>
      </c>
      <c r="F90" s="2">
        <v>0</v>
      </c>
      <c r="G90" s="2">
        <v>1</v>
      </c>
      <c r="H90" s="2">
        <f t="shared" si="4"/>
        <v>1</v>
      </c>
      <c r="I90" s="2">
        <f t="shared" si="5"/>
        <v>1</v>
      </c>
      <c r="J90" s="2">
        <f t="shared" si="6"/>
        <v>1</v>
      </c>
      <c r="K90" s="2">
        <f t="shared" si="7"/>
        <v>1</v>
      </c>
      <c r="L90" s="4"/>
    </row>
    <row r="91" spans="1:12" ht="289" customHeight="1" x14ac:dyDescent="0.2">
      <c r="A91" s="2" t="s">
        <v>94</v>
      </c>
      <c r="B91" s="2">
        <v>1</v>
      </c>
      <c r="C91" s="2">
        <v>1</v>
      </c>
      <c r="D91" s="2">
        <v>1</v>
      </c>
      <c r="E91" s="2">
        <v>0</v>
      </c>
      <c r="F91" s="2">
        <v>0</v>
      </c>
      <c r="G91" s="2">
        <v>1</v>
      </c>
      <c r="H91" s="2">
        <f t="shared" si="4"/>
        <v>1</v>
      </c>
      <c r="I91" s="2">
        <f t="shared" si="5"/>
        <v>1</v>
      </c>
      <c r="J91" s="2">
        <f t="shared" si="6"/>
        <v>1</v>
      </c>
      <c r="K91" s="2">
        <f t="shared" si="7"/>
        <v>1</v>
      </c>
      <c r="L91" s="4"/>
    </row>
    <row r="92" spans="1:12" ht="286" customHeight="1" x14ac:dyDescent="0.2">
      <c r="A92" s="2" t="s">
        <v>95</v>
      </c>
      <c r="B92" s="2">
        <v>2</v>
      </c>
      <c r="C92" s="2">
        <v>2</v>
      </c>
      <c r="D92" s="2">
        <v>2</v>
      </c>
      <c r="E92" s="2">
        <v>0</v>
      </c>
      <c r="F92" s="2">
        <v>0</v>
      </c>
      <c r="G92" s="2">
        <v>1</v>
      </c>
      <c r="H92" s="2">
        <f t="shared" si="4"/>
        <v>1</v>
      </c>
      <c r="I92" s="2">
        <f t="shared" si="5"/>
        <v>1</v>
      </c>
      <c r="J92" s="2">
        <f t="shared" si="6"/>
        <v>1</v>
      </c>
      <c r="K92" s="2">
        <f t="shared" si="7"/>
        <v>1</v>
      </c>
      <c r="L92" s="4"/>
    </row>
    <row r="93" spans="1:12" ht="295" customHeight="1" x14ac:dyDescent="0.2">
      <c r="A93" s="2" t="s">
        <v>96</v>
      </c>
      <c r="B93" s="2">
        <v>1</v>
      </c>
      <c r="C93" s="2">
        <v>1</v>
      </c>
      <c r="D93" s="2">
        <v>1</v>
      </c>
      <c r="E93" s="2">
        <v>0</v>
      </c>
      <c r="F93" s="2">
        <v>0</v>
      </c>
      <c r="G93" s="2">
        <v>1</v>
      </c>
      <c r="H93" s="2">
        <f t="shared" si="4"/>
        <v>1</v>
      </c>
      <c r="I93" s="2">
        <f t="shared" si="5"/>
        <v>1</v>
      </c>
      <c r="J93" s="2">
        <f t="shared" si="6"/>
        <v>1</v>
      </c>
      <c r="K93" s="2">
        <f t="shared" si="7"/>
        <v>1</v>
      </c>
      <c r="L93" s="4"/>
    </row>
    <row r="94" spans="1:12" ht="245" customHeight="1" x14ac:dyDescent="0.2">
      <c r="A94" s="2" t="s">
        <v>97</v>
      </c>
      <c r="B94" s="2">
        <v>3</v>
      </c>
      <c r="C94" s="2">
        <v>3</v>
      </c>
      <c r="D94" s="2">
        <v>3</v>
      </c>
      <c r="E94" s="2">
        <v>0</v>
      </c>
      <c r="F94" s="2">
        <v>0</v>
      </c>
      <c r="G94" s="2">
        <v>1</v>
      </c>
      <c r="H94" s="2">
        <f t="shared" si="4"/>
        <v>1</v>
      </c>
      <c r="I94" s="2">
        <f t="shared" si="5"/>
        <v>1</v>
      </c>
      <c r="J94" s="2">
        <f t="shared" si="6"/>
        <v>1</v>
      </c>
      <c r="K94" s="2">
        <f t="shared" si="7"/>
        <v>1</v>
      </c>
      <c r="L94" s="4"/>
    </row>
    <row r="95" spans="1:12" ht="311" customHeight="1" x14ac:dyDescent="0.2">
      <c r="A95" s="2" t="s">
        <v>98</v>
      </c>
      <c r="B95" s="2">
        <v>2</v>
      </c>
      <c r="C95" s="2">
        <v>2</v>
      </c>
      <c r="D95" s="2">
        <v>2</v>
      </c>
      <c r="E95" s="2">
        <v>0</v>
      </c>
      <c r="F95" s="2">
        <v>0</v>
      </c>
      <c r="G95" s="2">
        <v>1</v>
      </c>
      <c r="H95" s="2">
        <f t="shared" si="4"/>
        <v>1</v>
      </c>
      <c r="I95" s="2">
        <f t="shared" si="5"/>
        <v>1</v>
      </c>
      <c r="J95" s="2">
        <f t="shared" si="6"/>
        <v>1</v>
      </c>
      <c r="K95" s="2">
        <f t="shared" si="7"/>
        <v>1</v>
      </c>
      <c r="L95" s="4"/>
    </row>
    <row r="96" spans="1:12" ht="274" customHeight="1" x14ac:dyDescent="0.2">
      <c r="A96" s="2" t="s">
        <v>99</v>
      </c>
      <c r="B96" s="2">
        <v>1</v>
      </c>
      <c r="C96" s="2">
        <v>1</v>
      </c>
      <c r="D96" s="2">
        <v>1</v>
      </c>
      <c r="E96" s="2">
        <v>0</v>
      </c>
      <c r="F96" s="2">
        <v>0</v>
      </c>
      <c r="G96" s="2">
        <v>1</v>
      </c>
      <c r="H96" s="2">
        <f t="shared" si="4"/>
        <v>1</v>
      </c>
      <c r="I96" s="2">
        <f t="shared" si="5"/>
        <v>1</v>
      </c>
      <c r="J96" s="2">
        <f t="shared" si="6"/>
        <v>1</v>
      </c>
      <c r="K96" s="2">
        <f t="shared" si="7"/>
        <v>1</v>
      </c>
      <c r="L96" s="4"/>
    </row>
    <row r="97" spans="1:12" ht="276" customHeight="1" x14ac:dyDescent="0.2">
      <c r="A97" s="2" t="s">
        <v>100</v>
      </c>
      <c r="B97" s="2">
        <v>2</v>
      </c>
      <c r="C97" s="2">
        <v>2</v>
      </c>
      <c r="D97" s="2">
        <v>2</v>
      </c>
      <c r="E97" s="2">
        <v>0</v>
      </c>
      <c r="F97" s="2">
        <v>0</v>
      </c>
      <c r="G97" s="2">
        <v>1</v>
      </c>
      <c r="H97" s="2">
        <f t="shared" si="4"/>
        <v>1</v>
      </c>
      <c r="I97" s="2">
        <f t="shared" si="5"/>
        <v>1</v>
      </c>
      <c r="J97" s="2">
        <f t="shared" si="6"/>
        <v>1</v>
      </c>
      <c r="K97" s="2">
        <f t="shared" si="7"/>
        <v>1</v>
      </c>
      <c r="L97" s="4"/>
    </row>
    <row r="98" spans="1:12" ht="327" customHeight="1" x14ac:dyDescent="0.2">
      <c r="A98" s="2" t="s">
        <v>101</v>
      </c>
      <c r="B98" s="2">
        <v>1</v>
      </c>
      <c r="C98" s="2">
        <v>1</v>
      </c>
      <c r="D98" s="2">
        <v>1</v>
      </c>
      <c r="E98" s="2">
        <v>0</v>
      </c>
      <c r="F98" s="2">
        <v>0</v>
      </c>
      <c r="G98" s="2">
        <v>1</v>
      </c>
      <c r="H98" s="2">
        <f t="shared" si="4"/>
        <v>1</v>
      </c>
      <c r="I98" s="2">
        <f t="shared" si="5"/>
        <v>1</v>
      </c>
      <c r="J98" s="2">
        <f t="shared" si="6"/>
        <v>1</v>
      </c>
      <c r="K98" s="2">
        <f t="shared" si="7"/>
        <v>1</v>
      </c>
      <c r="L98" s="4"/>
    </row>
    <row r="99" spans="1:12" ht="275" customHeight="1" x14ac:dyDescent="0.2">
      <c r="A99" s="2" t="s">
        <v>102</v>
      </c>
      <c r="B99" s="2">
        <v>1</v>
      </c>
      <c r="C99" s="2">
        <v>1</v>
      </c>
      <c r="D99" s="2">
        <v>1</v>
      </c>
      <c r="E99" s="2">
        <v>0</v>
      </c>
      <c r="F99" s="2">
        <v>0</v>
      </c>
      <c r="G99" s="2">
        <v>1</v>
      </c>
      <c r="H99" s="2">
        <f t="shared" si="4"/>
        <v>1</v>
      </c>
      <c r="I99" s="2">
        <f t="shared" si="5"/>
        <v>1</v>
      </c>
      <c r="J99" s="2">
        <f t="shared" si="6"/>
        <v>1</v>
      </c>
      <c r="K99" s="2">
        <f t="shared" si="7"/>
        <v>1</v>
      </c>
      <c r="L99" s="4"/>
    </row>
    <row r="100" spans="1:12" ht="295" customHeight="1" x14ac:dyDescent="0.2">
      <c r="A100" s="2" t="s">
        <v>103</v>
      </c>
      <c r="B100" s="2">
        <v>2</v>
      </c>
      <c r="C100" s="2">
        <v>2</v>
      </c>
      <c r="D100" s="2">
        <v>2</v>
      </c>
      <c r="E100" s="2">
        <v>0</v>
      </c>
      <c r="F100" s="2">
        <v>0</v>
      </c>
      <c r="G100" s="2">
        <v>1</v>
      </c>
      <c r="H100" s="2">
        <f t="shared" si="4"/>
        <v>1</v>
      </c>
      <c r="I100" s="2">
        <f t="shared" si="5"/>
        <v>1</v>
      </c>
      <c r="J100" s="2">
        <f t="shared" si="6"/>
        <v>1</v>
      </c>
      <c r="K100" s="2">
        <f t="shared" si="7"/>
        <v>1</v>
      </c>
      <c r="L100" s="4"/>
    </row>
    <row r="101" spans="1:12" ht="272" customHeight="1" x14ac:dyDescent="0.2">
      <c r="A101" s="2" t="s">
        <v>104</v>
      </c>
      <c r="B101" s="2">
        <v>1</v>
      </c>
      <c r="C101" s="2">
        <v>1</v>
      </c>
      <c r="D101" s="2">
        <v>1</v>
      </c>
      <c r="E101" s="2">
        <v>0</v>
      </c>
      <c r="F101" s="2">
        <v>0</v>
      </c>
      <c r="G101" s="2">
        <v>1</v>
      </c>
      <c r="H101" s="2">
        <f t="shared" si="4"/>
        <v>1</v>
      </c>
      <c r="I101" s="2">
        <f t="shared" si="5"/>
        <v>1</v>
      </c>
      <c r="J101" s="2">
        <f t="shared" si="6"/>
        <v>1</v>
      </c>
      <c r="K101" s="2">
        <f t="shared" si="7"/>
        <v>1</v>
      </c>
      <c r="L101" s="4"/>
    </row>
    <row r="102" spans="1:12" ht="231" customHeight="1" x14ac:dyDescent="0.2">
      <c r="A102" s="2" t="s">
        <v>105</v>
      </c>
      <c r="B102" s="2">
        <v>1</v>
      </c>
      <c r="C102" s="2">
        <v>1</v>
      </c>
      <c r="D102" s="2">
        <v>1</v>
      </c>
      <c r="E102" s="2">
        <v>0</v>
      </c>
      <c r="F102" s="2">
        <v>0</v>
      </c>
      <c r="G102" s="2">
        <v>1</v>
      </c>
      <c r="H102" s="2">
        <f t="shared" si="4"/>
        <v>1</v>
      </c>
      <c r="I102" s="2">
        <f t="shared" si="5"/>
        <v>1</v>
      </c>
      <c r="J102" s="2">
        <f t="shared" si="6"/>
        <v>1</v>
      </c>
      <c r="K102" s="2">
        <f t="shared" si="7"/>
        <v>1</v>
      </c>
      <c r="L102" s="4"/>
    </row>
    <row r="103" spans="1:12" ht="246" customHeight="1" x14ac:dyDescent="0.2">
      <c r="A103" s="2" t="s">
        <v>106</v>
      </c>
      <c r="B103" s="2">
        <v>1</v>
      </c>
      <c r="C103" s="2">
        <v>1</v>
      </c>
      <c r="D103" s="2">
        <v>1</v>
      </c>
      <c r="E103" s="2">
        <v>0</v>
      </c>
      <c r="F103" s="2">
        <v>0</v>
      </c>
      <c r="G103" s="2">
        <v>1</v>
      </c>
      <c r="H103" s="2">
        <f t="shared" si="4"/>
        <v>1</v>
      </c>
      <c r="I103" s="2">
        <f t="shared" si="5"/>
        <v>1</v>
      </c>
      <c r="J103" s="2">
        <f t="shared" si="6"/>
        <v>1</v>
      </c>
      <c r="K103" s="2">
        <f t="shared" si="7"/>
        <v>1</v>
      </c>
      <c r="L103" s="4"/>
    </row>
    <row r="104" spans="1:12" ht="263" customHeight="1" x14ac:dyDescent="0.2">
      <c r="A104" s="2" t="s">
        <v>107</v>
      </c>
      <c r="B104" s="2">
        <v>1</v>
      </c>
      <c r="C104" s="2">
        <v>1</v>
      </c>
      <c r="D104" s="2">
        <v>1</v>
      </c>
      <c r="E104" s="2">
        <v>0</v>
      </c>
      <c r="F104" s="2">
        <v>0</v>
      </c>
      <c r="G104" s="2">
        <v>1</v>
      </c>
      <c r="H104" s="2">
        <f t="shared" si="4"/>
        <v>1</v>
      </c>
      <c r="I104" s="2">
        <f t="shared" si="5"/>
        <v>1</v>
      </c>
      <c r="J104" s="2">
        <f t="shared" si="6"/>
        <v>1</v>
      </c>
      <c r="K104" s="2">
        <f t="shared" si="7"/>
        <v>1</v>
      </c>
      <c r="L104" s="4"/>
    </row>
    <row r="105" spans="1:12" ht="292" customHeight="1" x14ac:dyDescent="0.2">
      <c r="A105" s="2" t="s">
        <v>108</v>
      </c>
      <c r="B105" s="2">
        <v>2</v>
      </c>
      <c r="C105" s="2">
        <v>2</v>
      </c>
      <c r="D105" s="2">
        <v>2</v>
      </c>
      <c r="E105" s="2">
        <v>0</v>
      </c>
      <c r="F105" s="2">
        <v>0</v>
      </c>
      <c r="G105" s="2">
        <v>1</v>
      </c>
      <c r="H105" s="2">
        <f t="shared" si="4"/>
        <v>1</v>
      </c>
      <c r="I105" s="2">
        <f t="shared" si="5"/>
        <v>1</v>
      </c>
      <c r="J105" s="2">
        <f t="shared" si="6"/>
        <v>1</v>
      </c>
      <c r="K105" s="2">
        <f t="shared" si="7"/>
        <v>1</v>
      </c>
      <c r="L105" s="4"/>
    </row>
    <row r="106" spans="1:12" ht="295" customHeight="1" x14ac:dyDescent="0.2">
      <c r="A106" s="2" t="s">
        <v>109</v>
      </c>
      <c r="B106" s="2">
        <v>1</v>
      </c>
      <c r="C106" s="2">
        <v>1</v>
      </c>
      <c r="D106" s="2">
        <v>1</v>
      </c>
      <c r="E106" s="2">
        <v>0</v>
      </c>
      <c r="F106" s="2">
        <v>0</v>
      </c>
      <c r="G106" s="2">
        <v>1</v>
      </c>
      <c r="H106" s="2">
        <f t="shared" si="4"/>
        <v>1</v>
      </c>
      <c r="I106" s="2">
        <f t="shared" si="5"/>
        <v>1</v>
      </c>
      <c r="J106" s="2">
        <f t="shared" si="6"/>
        <v>1</v>
      </c>
      <c r="K106" s="2">
        <f t="shared" si="7"/>
        <v>1</v>
      </c>
      <c r="L106" s="4"/>
    </row>
    <row r="107" spans="1:12" ht="273" customHeight="1" x14ac:dyDescent="0.2">
      <c r="A107" s="2" t="s">
        <v>110</v>
      </c>
      <c r="B107" s="2">
        <v>1</v>
      </c>
      <c r="C107" s="2">
        <v>1</v>
      </c>
      <c r="D107" s="2">
        <v>1</v>
      </c>
      <c r="E107" s="2">
        <v>0</v>
      </c>
      <c r="F107" s="2">
        <v>0</v>
      </c>
      <c r="G107" s="2">
        <v>1</v>
      </c>
      <c r="H107" s="2">
        <f t="shared" si="4"/>
        <v>1</v>
      </c>
      <c r="I107" s="2">
        <f t="shared" si="5"/>
        <v>1</v>
      </c>
      <c r="J107" s="2">
        <f t="shared" si="6"/>
        <v>1</v>
      </c>
      <c r="K107" s="2">
        <f t="shared" si="7"/>
        <v>1</v>
      </c>
      <c r="L107" s="4"/>
    </row>
    <row r="108" spans="1:12" ht="253" customHeight="1" x14ac:dyDescent="0.2">
      <c r="A108" s="2" t="s">
        <v>111</v>
      </c>
      <c r="B108" s="2">
        <v>1</v>
      </c>
      <c r="C108" s="2">
        <v>1</v>
      </c>
      <c r="D108" s="2">
        <v>1</v>
      </c>
      <c r="E108" s="2">
        <v>0</v>
      </c>
      <c r="F108" s="2">
        <v>0</v>
      </c>
      <c r="G108" s="2">
        <v>1</v>
      </c>
      <c r="H108" s="2">
        <f t="shared" si="4"/>
        <v>1</v>
      </c>
      <c r="I108" s="2">
        <f t="shared" si="5"/>
        <v>1</v>
      </c>
      <c r="J108" s="2">
        <f t="shared" si="6"/>
        <v>1</v>
      </c>
      <c r="K108" s="2">
        <f t="shared" si="7"/>
        <v>1</v>
      </c>
      <c r="L108" s="4"/>
    </row>
    <row r="109" spans="1:12" ht="348" customHeight="1" x14ac:dyDescent="0.2">
      <c r="A109" s="2" t="s">
        <v>112</v>
      </c>
      <c r="B109" s="2">
        <v>2</v>
      </c>
      <c r="C109" s="2">
        <v>2</v>
      </c>
      <c r="D109" s="2">
        <v>2</v>
      </c>
      <c r="E109" s="2">
        <v>0</v>
      </c>
      <c r="F109" s="2">
        <v>0</v>
      </c>
      <c r="G109" s="2">
        <v>1</v>
      </c>
      <c r="H109" s="2">
        <f t="shared" si="4"/>
        <v>1</v>
      </c>
      <c r="I109" s="2">
        <f t="shared" si="5"/>
        <v>1</v>
      </c>
      <c r="J109" s="2">
        <f t="shared" si="6"/>
        <v>1</v>
      </c>
      <c r="K109" s="2">
        <f t="shared" si="7"/>
        <v>1</v>
      </c>
      <c r="L109" s="4"/>
    </row>
    <row r="110" spans="1:12" ht="273" customHeight="1" x14ac:dyDescent="0.2">
      <c r="A110" s="2" t="s">
        <v>113</v>
      </c>
      <c r="B110" s="2">
        <v>1</v>
      </c>
      <c r="C110" s="2">
        <v>1</v>
      </c>
      <c r="D110" s="2">
        <v>1</v>
      </c>
      <c r="E110" s="2">
        <v>0</v>
      </c>
      <c r="F110" s="2">
        <v>0</v>
      </c>
      <c r="G110" s="2">
        <v>1</v>
      </c>
      <c r="H110" s="2">
        <f t="shared" si="4"/>
        <v>1</v>
      </c>
      <c r="I110" s="2">
        <f t="shared" si="5"/>
        <v>1</v>
      </c>
      <c r="J110" s="2">
        <f t="shared" si="6"/>
        <v>1</v>
      </c>
      <c r="K110" s="2">
        <f t="shared" si="7"/>
        <v>1</v>
      </c>
      <c r="L110" s="4"/>
    </row>
    <row r="111" spans="1:12" ht="279" customHeight="1" x14ac:dyDescent="0.2">
      <c r="A111" s="2" t="s">
        <v>114</v>
      </c>
      <c r="B111" s="2">
        <v>1</v>
      </c>
      <c r="C111" s="2">
        <v>0</v>
      </c>
      <c r="D111" s="2">
        <v>0</v>
      </c>
      <c r="E111" s="2">
        <v>0</v>
      </c>
      <c r="F111" s="2">
        <v>1</v>
      </c>
      <c r="G111" s="2">
        <v>1</v>
      </c>
      <c r="H111" s="2">
        <v>0</v>
      </c>
      <c r="I111" s="2">
        <f t="shared" si="5"/>
        <v>0.5</v>
      </c>
      <c r="J111" s="2">
        <f t="shared" si="6"/>
        <v>0</v>
      </c>
      <c r="K111" s="2">
        <v>0</v>
      </c>
      <c r="L111" s="4"/>
    </row>
    <row r="112" spans="1:12" ht="262" customHeight="1" x14ac:dyDescent="0.2">
      <c r="A112" s="2" t="s">
        <v>115</v>
      </c>
      <c r="B112" s="2">
        <v>1</v>
      </c>
      <c r="C112" s="2">
        <v>1</v>
      </c>
      <c r="D112" s="2">
        <v>1</v>
      </c>
      <c r="E112" s="2">
        <v>0</v>
      </c>
      <c r="F112" s="2">
        <v>0</v>
      </c>
      <c r="G112" s="2">
        <v>1</v>
      </c>
      <c r="H112" s="2">
        <f t="shared" si="4"/>
        <v>1</v>
      </c>
      <c r="I112" s="2">
        <f t="shared" si="5"/>
        <v>1</v>
      </c>
      <c r="J112" s="2">
        <f t="shared" si="6"/>
        <v>1</v>
      </c>
      <c r="K112" s="2">
        <f t="shared" si="7"/>
        <v>1</v>
      </c>
      <c r="L112" s="4"/>
    </row>
    <row r="113" spans="1:12" ht="272" customHeight="1" x14ac:dyDescent="0.2">
      <c r="A113" s="2" t="s">
        <v>116</v>
      </c>
      <c r="B113" s="2">
        <v>1</v>
      </c>
      <c r="C113" s="2">
        <v>1</v>
      </c>
      <c r="D113" s="2">
        <v>1</v>
      </c>
      <c r="E113" s="2">
        <v>0</v>
      </c>
      <c r="F113" s="2">
        <v>0</v>
      </c>
      <c r="G113" s="2">
        <v>1</v>
      </c>
      <c r="H113" s="2">
        <f t="shared" si="4"/>
        <v>1</v>
      </c>
      <c r="I113" s="2">
        <f t="shared" si="5"/>
        <v>1</v>
      </c>
      <c r="J113" s="2">
        <f t="shared" si="6"/>
        <v>1</v>
      </c>
      <c r="K113" s="2">
        <f t="shared" si="7"/>
        <v>1</v>
      </c>
      <c r="L113" s="4"/>
    </row>
    <row r="114" spans="1:12" ht="263" customHeight="1" x14ac:dyDescent="0.2">
      <c r="A114" s="2" t="s">
        <v>117</v>
      </c>
      <c r="B114" s="2">
        <v>1</v>
      </c>
      <c r="C114" s="2">
        <v>1</v>
      </c>
      <c r="D114" s="2">
        <v>1</v>
      </c>
      <c r="E114" s="2">
        <v>0</v>
      </c>
      <c r="F114" s="2">
        <v>0</v>
      </c>
      <c r="G114" s="2">
        <v>1</v>
      </c>
      <c r="H114" s="2">
        <f>D114/(D114+E114)</f>
        <v>1</v>
      </c>
      <c r="I114" s="2">
        <f t="shared" si="5"/>
        <v>1</v>
      </c>
      <c r="J114" s="2">
        <f>D114/(D114+F114)</f>
        <v>1</v>
      </c>
      <c r="K114" s="2">
        <f t="shared" si="7"/>
        <v>1</v>
      </c>
      <c r="L114" s="4"/>
    </row>
    <row r="115" spans="1:12" x14ac:dyDescent="0.2">
      <c r="A115" s="3" t="s">
        <v>118</v>
      </c>
      <c r="B115" s="3">
        <f>SUM(B2:B114)</f>
        <v>160</v>
      </c>
      <c r="C115" s="3">
        <f>SUM(C2:C114)</f>
        <v>155</v>
      </c>
      <c r="D115" s="3">
        <f>SUM(D2:D114)</f>
        <v>150</v>
      </c>
      <c r="E115" s="3">
        <f>SUM(E2:E114)</f>
        <v>5</v>
      </c>
      <c r="F115" s="3">
        <f>SUM(F22:F114)</f>
        <v>7</v>
      </c>
      <c r="G115" s="3">
        <f>SUM(G2:G114)</f>
        <v>114</v>
      </c>
      <c r="H115" s="3">
        <f>SUM(H2:H114)</f>
        <v>104.16666666666666</v>
      </c>
      <c r="I115" s="3">
        <f>SUM(I2:I114)</f>
        <v>107.83333333333334</v>
      </c>
      <c r="J115" s="3">
        <f>SUM(J2:J114)</f>
        <v>104.8</v>
      </c>
      <c r="K115" s="2">
        <f t="shared" si="7"/>
        <v>104.48237358430373</v>
      </c>
    </row>
    <row r="116" spans="1:12" x14ac:dyDescent="0.2">
      <c r="A116" s="7" t="s">
        <v>122</v>
      </c>
      <c r="B116" s="7"/>
      <c r="C116" s="7"/>
      <c r="D116" s="7"/>
      <c r="E116" s="7"/>
      <c r="F116" s="7"/>
      <c r="G116" s="7"/>
      <c r="H116" s="7">
        <f>D115/(D115+E115)</f>
        <v>0.967741935483871</v>
      </c>
      <c r="I116" s="7">
        <f>I115/113</f>
        <v>0.95427728613569329</v>
      </c>
      <c r="J116" s="7">
        <f>D115/(D115+F115)</f>
        <v>0.95541401273885351</v>
      </c>
      <c r="K116" s="8">
        <f>2*(H116*J116)/(H116+J116)</f>
        <v>0.96153846153846156</v>
      </c>
      <c r="L116" s="9"/>
    </row>
  </sheetData>
  <pageMargins left="0.7" right="0.7" top="0.75" bottom="0.75" header="0.3" footer="0.3"/>
  <pageSetup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2687A2-D8B9-394A-BC49-35D5FD6A4A82}">
  <dimension ref="A1:M116"/>
  <sheetViews>
    <sheetView tabSelected="1" zoomScale="91" zoomScaleNormal="91" workbookViewId="0">
      <pane ySplit="1" topLeftCell="A112" activePane="bottomLeft" state="frozen"/>
      <selection pane="bottomLeft" activeCell="L85" sqref="L85"/>
    </sheetView>
  </sheetViews>
  <sheetFormatPr baseColWidth="10" defaultColWidth="11.33203125" defaultRowHeight="16" x14ac:dyDescent="0.2"/>
  <cols>
    <col min="1" max="1" width="22.83203125" style="1" customWidth="1"/>
    <col min="2" max="2" width="30.1640625" style="1" customWidth="1"/>
    <col min="3" max="3" width="48.83203125" style="1" bestFit="1" customWidth="1"/>
    <col min="4" max="4" width="20.83203125" style="1" customWidth="1"/>
    <col min="5" max="5" width="31.33203125" style="1" customWidth="1"/>
    <col min="6" max="6" width="10.83203125" style="1"/>
    <col min="7" max="7" width="0" style="1" hidden="1" customWidth="1"/>
    <col min="8" max="8" width="27.83203125" style="1" customWidth="1"/>
    <col min="9" max="9" width="0" style="1" hidden="1" customWidth="1"/>
    <col min="10" max="11" width="10.83203125" style="1"/>
    <col min="12" max="12" width="51" style="5" customWidth="1"/>
  </cols>
  <sheetData>
    <row r="1" spans="1:13" x14ac:dyDescent="0.2">
      <c r="A1" s="2" t="s">
        <v>123</v>
      </c>
      <c r="B1" s="2" t="s">
        <v>0</v>
      </c>
      <c r="C1" s="2" t="s">
        <v>129</v>
      </c>
      <c r="D1" s="2" t="s">
        <v>2</v>
      </c>
      <c r="E1" s="2" t="s">
        <v>3</v>
      </c>
      <c r="F1" s="2" t="s">
        <v>4</v>
      </c>
      <c r="G1" s="2" t="s">
        <v>5</v>
      </c>
      <c r="H1" s="2" t="s">
        <v>119</v>
      </c>
      <c r="I1" s="2" t="s">
        <v>120</v>
      </c>
      <c r="J1" s="2" t="s">
        <v>121</v>
      </c>
      <c r="K1" s="2" t="s">
        <v>125</v>
      </c>
      <c r="L1" s="4" t="s">
        <v>6</v>
      </c>
    </row>
    <row r="2" spans="1:13" ht="307" customHeight="1" x14ac:dyDescent="0.2">
      <c r="A2" s="2" t="s">
        <v>9</v>
      </c>
      <c r="B2" s="2">
        <v>1</v>
      </c>
      <c r="C2" s="2">
        <v>1</v>
      </c>
      <c r="D2" s="2">
        <v>1</v>
      </c>
      <c r="E2" s="2">
        <v>0</v>
      </c>
      <c r="F2" s="2">
        <v>0</v>
      </c>
      <c r="G2" s="2">
        <v>1</v>
      </c>
      <c r="H2" s="2">
        <f>D2/(D2+E2)</f>
        <v>1</v>
      </c>
      <c r="I2" s="2">
        <f>(D2+G2)/(D2+F2+E2+G2)</f>
        <v>1</v>
      </c>
      <c r="J2" s="2">
        <f>D2/(D2+F2)</f>
        <v>1</v>
      </c>
      <c r="K2" s="2">
        <f>2*(H2*J2)/(H2+J2)</f>
        <v>1</v>
      </c>
      <c r="L2" s="4"/>
      <c r="M2" t="s">
        <v>126</v>
      </c>
    </row>
    <row r="3" spans="1:13" ht="269" customHeight="1" x14ac:dyDescent="0.2">
      <c r="A3" s="2" t="s">
        <v>7</v>
      </c>
      <c r="B3" s="2">
        <v>1</v>
      </c>
      <c r="C3" s="2">
        <v>1</v>
      </c>
      <c r="D3" s="2">
        <v>1</v>
      </c>
      <c r="E3" s="2">
        <v>0</v>
      </c>
      <c r="F3" s="2">
        <v>0</v>
      </c>
      <c r="G3" s="2">
        <v>1</v>
      </c>
      <c r="H3" s="2">
        <f t="shared" ref="H3:H66" si="0">D3/(D3+E3)</f>
        <v>1</v>
      </c>
      <c r="I3" s="2">
        <f t="shared" ref="I3:I66" si="1">(D3+G3)/(D3+F3+E3+G3)</f>
        <v>1</v>
      </c>
      <c r="J3" s="2">
        <f t="shared" ref="J3:J66" si="2">D3/(D3+F3)</f>
        <v>1</v>
      </c>
      <c r="K3" s="2">
        <f t="shared" ref="K3:K66" si="3">2*(H3*J3)/(H3+J3)</f>
        <v>1</v>
      </c>
      <c r="L3" s="4"/>
      <c r="M3" t="s">
        <v>127</v>
      </c>
    </row>
    <row r="4" spans="1:13" ht="271" customHeight="1" x14ac:dyDescent="0.2">
      <c r="A4" s="2" t="s">
        <v>8</v>
      </c>
      <c r="B4" s="2">
        <v>1</v>
      </c>
      <c r="C4" s="2">
        <v>1</v>
      </c>
      <c r="D4" s="2">
        <v>1</v>
      </c>
      <c r="E4" s="2">
        <v>0</v>
      </c>
      <c r="F4" s="2">
        <v>0</v>
      </c>
      <c r="G4" s="2">
        <v>1</v>
      </c>
      <c r="H4" s="2">
        <f t="shared" si="0"/>
        <v>1</v>
      </c>
      <c r="I4" s="2">
        <f t="shared" si="1"/>
        <v>1</v>
      </c>
      <c r="J4" s="2">
        <f t="shared" si="2"/>
        <v>1</v>
      </c>
      <c r="K4" s="2">
        <f t="shared" si="3"/>
        <v>1</v>
      </c>
      <c r="L4" s="4"/>
      <c r="M4" t="s">
        <v>127</v>
      </c>
    </row>
    <row r="5" spans="1:13" ht="293" customHeight="1" x14ac:dyDescent="0.2">
      <c r="A5" s="2" t="s">
        <v>10</v>
      </c>
      <c r="B5" s="2">
        <v>1</v>
      </c>
      <c r="C5" s="2">
        <v>1</v>
      </c>
      <c r="D5" s="2">
        <v>1</v>
      </c>
      <c r="E5" s="2">
        <v>0</v>
      </c>
      <c r="F5" s="2">
        <v>0</v>
      </c>
      <c r="G5" s="2">
        <v>1</v>
      </c>
      <c r="H5" s="2">
        <f t="shared" si="0"/>
        <v>1</v>
      </c>
      <c r="I5" s="2">
        <f t="shared" si="1"/>
        <v>1</v>
      </c>
      <c r="J5" s="2">
        <f t="shared" si="2"/>
        <v>1</v>
      </c>
      <c r="K5" s="2">
        <f t="shared" si="3"/>
        <v>1</v>
      </c>
      <c r="L5" s="4"/>
      <c r="M5" t="s">
        <v>127</v>
      </c>
    </row>
    <row r="6" spans="1:13" ht="262" customHeight="1" x14ac:dyDescent="0.2">
      <c r="A6" s="2" t="s">
        <v>11</v>
      </c>
      <c r="B6" s="2">
        <v>1</v>
      </c>
      <c r="C6" s="2">
        <v>0</v>
      </c>
      <c r="D6" s="2">
        <v>0</v>
      </c>
      <c r="E6" s="2">
        <v>0</v>
      </c>
      <c r="F6" s="2">
        <v>0</v>
      </c>
      <c r="G6" s="2">
        <v>1</v>
      </c>
      <c r="H6" s="2">
        <v>0</v>
      </c>
      <c r="I6" s="2">
        <f t="shared" si="1"/>
        <v>1</v>
      </c>
      <c r="J6" s="2">
        <v>0</v>
      </c>
      <c r="K6" s="2">
        <v>0</v>
      </c>
      <c r="L6" s="4"/>
      <c r="M6" t="s">
        <v>126</v>
      </c>
    </row>
    <row r="7" spans="1:13" ht="253" customHeight="1" x14ac:dyDescent="0.2">
      <c r="A7" s="6" t="s">
        <v>12</v>
      </c>
      <c r="B7" s="2">
        <v>1</v>
      </c>
      <c r="C7" s="2">
        <v>1</v>
      </c>
      <c r="D7" s="2">
        <v>1</v>
      </c>
      <c r="E7" s="2">
        <v>0</v>
      </c>
      <c r="F7" s="2">
        <v>0</v>
      </c>
      <c r="G7" s="2">
        <v>1</v>
      </c>
      <c r="H7" s="2">
        <f t="shared" si="0"/>
        <v>1</v>
      </c>
      <c r="I7" s="2">
        <f t="shared" si="1"/>
        <v>1</v>
      </c>
      <c r="J7" s="2">
        <f t="shared" si="2"/>
        <v>1</v>
      </c>
      <c r="K7" s="2">
        <f t="shared" si="3"/>
        <v>1</v>
      </c>
      <c r="L7" s="4"/>
      <c r="M7" t="s">
        <v>127</v>
      </c>
    </row>
    <row r="8" spans="1:13" ht="323" customHeight="1" x14ac:dyDescent="0.2">
      <c r="A8" s="6" t="s">
        <v>13</v>
      </c>
      <c r="B8" s="2">
        <v>1</v>
      </c>
      <c r="C8" s="2">
        <v>1</v>
      </c>
      <c r="D8" s="2">
        <v>1</v>
      </c>
      <c r="E8" s="2">
        <v>0</v>
      </c>
      <c r="F8" s="2">
        <v>0</v>
      </c>
      <c r="G8" s="2">
        <v>1</v>
      </c>
      <c r="H8" s="2">
        <f t="shared" si="0"/>
        <v>1</v>
      </c>
      <c r="I8" s="2">
        <f t="shared" si="1"/>
        <v>1</v>
      </c>
      <c r="J8" s="2">
        <f t="shared" si="2"/>
        <v>1</v>
      </c>
      <c r="K8" s="2">
        <f>2*(H8*J8)/(H8+J8)</f>
        <v>1</v>
      </c>
      <c r="L8" s="4"/>
      <c r="M8" t="s">
        <v>127</v>
      </c>
    </row>
    <row r="9" spans="1:13" ht="362" customHeight="1" x14ac:dyDescent="0.2">
      <c r="A9" s="6" t="s">
        <v>14</v>
      </c>
      <c r="B9" s="2">
        <v>1</v>
      </c>
      <c r="C9" s="2">
        <v>1</v>
      </c>
      <c r="D9" s="2">
        <v>1</v>
      </c>
      <c r="E9" s="2">
        <v>0</v>
      </c>
      <c r="F9" s="2">
        <v>0</v>
      </c>
      <c r="G9" s="2">
        <v>1</v>
      </c>
      <c r="H9" s="2">
        <f t="shared" si="0"/>
        <v>1</v>
      </c>
      <c r="I9" s="2">
        <f t="shared" si="1"/>
        <v>1</v>
      </c>
      <c r="J9" s="2">
        <f t="shared" si="2"/>
        <v>1</v>
      </c>
      <c r="K9" s="2">
        <f t="shared" si="3"/>
        <v>1</v>
      </c>
      <c r="L9" s="4"/>
      <c r="M9" t="s">
        <v>127</v>
      </c>
    </row>
    <row r="10" spans="1:13" s="13" customFormat="1" ht="308" customHeight="1" x14ac:dyDescent="0.2">
      <c r="A10" s="10" t="s">
        <v>15</v>
      </c>
      <c r="B10" s="11">
        <v>2</v>
      </c>
      <c r="C10" s="11">
        <v>1</v>
      </c>
      <c r="D10" s="11">
        <v>1</v>
      </c>
      <c r="E10" s="11">
        <v>0</v>
      </c>
      <c r="F10" s="11">
        <v>1</v>
      </c>
      <c r="G10" s="11">
        <v>1</v>
      </c>
      <c r="H10" s="11">
        <f t="shared" si="0"/>
        <v>1</v>
      </c>
      <c r="I10" s="11">
        <f t="shared" si="1"/>
        <v>0.66666666666666663</v>
      </c>
      <c r="J10" s="11">
        <f t="shared" si="2"/>
        <v>0.5</v>
      </c>
      <c r="K10" s="11">
        <f t="shared" si="3"/>
        <v>0.66666666666666663</v>
      </c>
      <c r="L10" s="12"/>
      <c r="M10" s="13" t="s">
        <v>126</v>
      </c>
    </row>
    <row r="11" spans="1:13" ht="309" customHeight="1" x14ac:dyDescent="0.2">
      <c r="A11" s="6" t="s">
        <v>124</v>
      </c>
      <c r="B11" s="2">
        <v>2</v>
      </c>
      <c r="C11" s="2">
        <v>2</v>
      </c>
      <c r="D11" s="2">
        <v>2</v>
      </c>
      <c r="E11" s="2">
        <v>0</v>
      </c>
      <c r="F11" s="2">
        <v>0</v>
      </c>
      <c r="G11" s="2">
        <v>1</v>
      </c>
      <c r="H11" s="2">
        <f t="shared" si="0"/>
        <v>1</v>
      </c>
      <c r="I11" s="2">
        <f t="shared" si="1"/>
        <v>1</v>
      </c>
      <c r="J11" s="2">
        <f t="shared" si="2"/>
        <v>1</v>
      </c>
      <c r="K11" s="2">
        <f t="shared" si="3"/>
        <v>1</v>
      </c>
      <c r="L11" s="4"/>
      <c r="M11" t="s">
        <v>127</v>
      </c>
    </row>
    <row r="12" spans="1:13" ht="409" customHeight="1" x14ac:dyDescent="0.2">
      <c r="A12" s="2" t="s">
        <v>16</v>
      </c>
      <c r="B12" s="2">
        <v>2</v>
      </c>
      <c r="C12" s="2">
        <v>2</v>
      </c>
      <c r="D12" s="2">
        <v>2</v>
      </c>
      <c r="E12" s="2">
        <v>0</v>
      </c>
      <c r="F12" s="2">
        <v>0</v>
      </c>
      <c r="G12" s="2">
        <v>1</v>
      </c>
      <c r="H12" s="2">
        <f t="shared" si="0"/>
        <v>1</v>
      </c>
      <c r="I12" s="2">
        <f t="shared" si="1"/>
        <v>1</v>
      </c>
      <c r="J12" s="2">
        <f t="shared" si="2"/>
        <v>1</v>
      </c>
      <c r="K12" s="2">
        <f t="shared" si="3"/>
        <v>1</v>
      </c>
      <c r="L12" s="4"/>
      <c r="M12" t="s">
        <v>127</v>
      </c>
    </row>
    <row r="13" spans="1:13" ht="317" customHeight="1" x14ac:dyDescent="0.2">
      <c r="A13" s="2" t="s">
        <v>17</v>
      </c>
      <c r="B13" s="2">
        <v>4</v>
      </c>
      <c r="C13" s="2">
        <v>4</v>
      </c>
      <c r="D13" s="2">
        <v>4</v>
      </c>
      <c r="E13" s="2">
        <v>0</v>
      </c>
      <c r="F13" s="2">
        <v>0</v>
      </c>
      <c r="G13" s="2">
        <v>1</v>
      </c>
      <c r="H13" s="2">
        <f t="shared" si="0"/>
        <v>1</v>
      </c>
      <c r="I13" s="2">
        <f t="shared" si="1"/>
        <v>1</v>
      </c>
      <c r="J13" s="2">
        <f t="shared" si="2"/>
        <v>1</v>
      </c>
      <c r="K13" s="2">
        <f t="shared" si="3"/>
        <v>1</v>
      </c>
      <c r="L13" s="4"/>
      <c r="M13" t="s">
        <v>127</v>
      </c>
    </row>
    <row r="14" spans="1:13" ht="294" customHeight="1" x14ac:dyDescent="0.2">
      <c r="A14" s="2" t="s">
        <v>18</v>
      </c>
      <c r="B14" s="2">
        <v>2</v>
      </c>
      <c r="C14" s="2">
        <v>2</v>
      </c>
      <c r="D14" s="2">
        <v>2</v>
      </c>
      <c r="E14" s="2">
        <v>0</v>
      </c>
      <c r="F14" s="2">
        <v>0</v>
      </c>
      <c r="G14" s="2">
        <v>1</v>
      </c>
      <c r="H14" s="2">
        <f t="shared" si="0"/>
        <v>1</v>
      </c>
      <c r="I14" s="2">
        <f t="shared" si="1"/>
        <v>1</v>
      </c>
      <c r="J14" s="2">
        <f t="shared" si="2"/>
        <v>1</v>
      </c>
      <c r="K14" s="2">
        <f t="shared" si="3"/>
        <v>1</v>
      </c>
      <c r="L14" s="4"/>
      <c r="M14" t="s">
        <v>127</v>
      </c>
    </row>
    <row r="15" spans="1:13" ht="289" customHeight="1" x14ac:dyDescent="0.2">
      <c r="A15" s="2" t="s">
        <v>19</v>
      </c>
      <c r="B15" s="2">
        <v>1</v>
      </c>
      <c r="C15" s="2">
        <v>2</v>
      </c>
      <c r="D15" s="2">
        <v>1</v>
      </c>
      <c r="E15" s="2">
        <v>1</v>
      </c>
      <c r="F15" s="2">
        <v>0</v>
      </c>
      <c r="G15" s="2">
        <v>1</v>
      </c>
      <c r="H15" s="2">
        <f t="shared" si="0"/>
        <v>0.5</v>
      </c>
      <c r="I15" s="2">
        <f t="shared" si="1"/>
        <v>0.66666666666666663</v>
      </c>
      <c r="J15" s="2">
        <f t="shared" si="2"/>
        <v>1</v>
      </c>
      <c r="K15" s="2">
        <f t="shared" si="3"/>
        <v>0.66666666666666663</v>
      </c>
      <c r="L15" s="4"/>
      <c r="M15" t="s">
        <v>128</v>
      </c>
    </row>
    <row r="16" spans="1:13" ht="265" customHeight="1" x14ac:dyDescent="0.2">
      <c r="A16" s="2" t="s">
        <v>20</v>
      </c>
      <c r="B16" s="2">
        <v>1</v>
      </c>
      <c r="C16" s="2">
        <v>1</v>
      </c>
      <c r="D16" s="2">
        <v>1</v>
      </c>
      <c r="E16" s="2">
        <v>0</v>
      </c>
      <c r="F16" s="2">
        <v>0</v>
      </c>
      <c r="G16" s="2">
        <v>1</v>
      </c>
      <c r="H16" s="2">
        <f t="shared" si="0"/>
        <v>1</v>
      </c>
      <c r="I16" s="2">
        <f t="shared" si="1"/>
        <v>1</v>
      </c>
      <c r="J16" s="2">
        <f t="shared" si="2"/>
        <v>1</v>
      </c>
      <c r="K16" s="2">
        <f t="shared" si="3"/>
        <v>1</v>
      </c>
      <c r="L16" s="4"/>
      <c r="M16" t="s">
        <v>127</v>
      </c>
    </row>
    <row r="17" spans="1:13" ht="284" customHeight="1" x14ac:dyDescent="0.2">
      <c r="A17" s="2" t="s">
        <v>21</v>
      </c>
      <c r="B17" s="2">
        <v>2</v>
      </c>
      <c r="C17" s="2">
        <v>1</v>
      </c>
      <c r="D17" s="2">
        <v>1</v>
      </c>
      <c r="E17" s="2">
        <v>0</v>
      </c>
      <c r="F17" s="2">
        <v>1</v>
      </c>
      <c r="G17" s="2">
        <v>1</v>
      </c>
      <c r="H17" s="2">
        <f t="shared" si="0"/>
        <v>1</v>
      </c>
      <c r="I17" s="2">
        <f t="shared" si="1"/>
        <v>0.66666666666666663</v>
      </c>
      <c r="J17" s="2">
        <f t="shared" si="2"/>
        <v>0.5</v>
      </c>
      <c r="K17" s="2">
        <f t="shared" si="3"/>
        <v>0.66666666666666663</v>
      </c>
      <c r="L17" s="4"/>
      <c r="M17" t="s">
        <v>126</v>
      </c>
    </row>
    <row r="18" spans="1:13" ht="230" customHeight="1" x14ac:dyDescent="0.2">
      <c r="A18" s="2" t="s">
        <v>22</v>
      </c>
      <c r="B18" s="2">
        <v>1</v>
      </c>
      <c r="C18" s="2">
        <v>2</v>
      </c>
      <c r="D18" s="2">
        <v>1</v>
      </c>
      <c r="E18" s="2">
        <v>1</v>
      </c>
      <c r="F18" s="2">
        <v>0</v>
      </c>
      <c r="G18" s="2">
        <v>1</v>
      </c>
      <c r="H18" s="2">
        <f t="shared" si="0"/>
        <v>0.5</v>
      </c>
      <c r="I18" s="2">
        <f t="shared" si="1"/>
        <v>0.66666666666666663</v>
      </c>
      <c r="J18" s="2">
        <f t="shared" si="2"/>
        <v>1</v>
      </c>
      <c r="K18" s="2">
        <f t="shared" si="3"/>
        <v>0.66666666666666663</v>
      </c>
      <c r="L18" s="4"/>
      <c r="M18" t="s">
        <v>128</v>
      </c>
    </row>
    <row r="19" spans="1:13" ht="256" customHeight="1" x14ac:dyDescent="0.2">
      <c r="A19" s="2" t="s">
        <v>23</v>
      </c>
      <c r="B19" s="2">
        <v>1</v>
      </c>
      <c r="C19" s="2">
        <v>1</v>
      </c>
      <c r="D19" s="2">
        <v>1</v>
      </c>
      <c r="E19" s="2">
        <v>0</v>
      </c>
      <c r="F19" s="2">
        <v>0</v>
      </c>
      <c r="G19" s="2">
        <v>1</v>
      </c>
      <c r="H19" s="2">
        <f t="shared" si="0"/>
        <v>1</v>
      </c>
      <c r="I19" s="2">
        <f t="shared" si="1"/>
        <v>1</v>
      </c>
      <c r="J19" s="2">
        <f t="shared" si="2"/>
        <v>1</v>
      </c>
      <c r="K19" s="2">
        <f t="shared" si="3"/>
        <v>1</v>
      </c>
      <c r="L19" s="4"/>
      <c r="M19" t="s">
        <v>127</v>
      </c>
    </row>
    <row r="20" spans="1:13" ht="261" customHeight="1" x14ac:dyDescent="0.2">
      <c r="A20" s="2" t="s">
        <v>24</v>
      </c>
      <c r="B20" s="2">
        <v>2</v>
      </c>
      <c r="C20" s="2">
        <v>2</v>
      </c>
      <c r="D20" s="2">
        <v>2</v>
      </c>
      <c r="E20" s="2">
        <v>0</v>
      </c>
      <c r="F20" s="2">
        <v>0</v>
      </c>
      <c r="G20" s="2">
        <v>1</v>
      </c>
      <c r="H20" s="2">
        <f t="shared" si="0"/>
        <v>1</v>
      </c>
      <c r="I20" s="2">
        <f t="shared" si="1"/>
        <v>1</v>
      </c>
      <c r="J20" s="2">
        <f t="shared" si="2"/>
        <v>1</v>
      </c>
      <c r="K20" s="2">
        <f t="shared" si="3"/>
        <v>1</v>
      </c>
      <c r="L20" s="4"/>
      <c r="M20" t="s">
        <v>127</v>
      </c>
    </row>
    <row r="21" spans="1:13" ht="266" customHeight="1" x14ac:dyDescent="0.2">
      <c r="A21" s="2" t="s">
        <v>25</v>
      </c>
      <c r="B21" s="2">
        <v>1</v>
      </c>
      <c r="C21" s="2">
        <v>2</v>
      </c>
      <c r="D21" s="2">
        <v>1</v>
      </c>
      <c r="E21" s="2">
        <v>1</v>
      </c>
      <c r="F21" s="2">
        <v>0</v>
      </c>
      <c r="G21" s="2">
        <v>1</v>
      </c>
      <c r="H21" s="2">
        <f>D21/(D21+E21)</f>
        <v>0.5</v>
      </c>
      <c r="I21" s="2">
        <f>(D21+G21)/(D21+F21+E21+G21)</f>
        <v>0.66666666666666663</v>
      </c>
      <c r="J21" s="2">
        <f>D21/(D21+F21)</f>
        <v>1</v>
      </c>
      <c r="K21" s="2">
        <f t="shared" si="3"/>
        <v>0.66666666666666663</v>
      </c>
      <c r="L21" s="4"/>
      <c r="M21" t="s">
        <v>128</v>
      </c>
    </row>
    <row r="22" spans="1:13" ht="287" customHeight="1" x14ac:dyDescent="0.2">
      <c r="A22" s="2" t="s">
        <v>26</v>
      </c>
      <c r="B22" s="2">
        <v>2</v>
      </c>
      <c r="C22" s="2">
        <v>2</v>
      </c>
      <c r="D22" s="2">
        <v>2</v>
      </c>
      <c r="E22" s="2">
        <v>0</v>
      </c>
      <c r="F22" s="2">
        <v>0</v>
      </c>
      <c r="G22" s="2">
        <v>1</v>
      </c>
      <c r="H22" s="2">
        <f t="shared" si="0"/>
        <v>1</v>
      </c>
      <c r="I22" s="2">
        <f t="shared" si="1"/>
        <v>1</v>
      </c>
      <c r="J22" s="2">
        <f t="shared" si="2"/>
        <v>1</v>
      </c>
      <c r="K22" s="2">
        <f t="shared" si="3"/>
        <v>1</v>
      </c>
      <c r="L22" s="4"/>
      <c r="M22" t="s">
        <v>127</v>
      </c>
    </row>
    <row r="23" spans="1:13" ht="248" customHeight="1" x14ac:dyDescent="0.2">
      <c r="A23" s="2" t="s">
        <v>27</v>
      </c>
      <c r="B23" s="2">
        <v>1</v>
      </c>
      <c r="C23" s="2">
        <v>1</v>
      </c>
      <c r="D23" s="2">
        <v>1</v>
      </c>
      <c r="E23" s="2">
        <v>0</v>
      </c>
      <c r="F23" s="2">
        <v>0</v>
      </c>
      <c r="G23" s="2">
        <v>1</v>
      </c>
      <c r="H23" s="2">
        <f t="shared" si="0"/>
        <v>1</v>
      </c>
      <c r="I23" s="2">
        <f t="shared" si="1"/>
        <v>1</v>
      </c>
      <c r="J23" s="2">
        <f t="shared" si="2"/>
        <v>1</v>
      </c>
      <c r="K23" s="2">
        <f t="shared" si="3"/>
        <v>1</v>
      </c>
      <c r="L23" s="4"/>
      <c r="M23" t="s">
        <v>127</v>
      </c>
    </row>
    <row r="24" spans="1:13" ht="224" customHeight="1" x14ac:dyDescent="0.2">
      <c r="A24" s="2" t="s">
        <v>28</v>
      </c>
      <c r="B24" s="2">
        <v>1</v>
      </c>
      <c r="C24" s="2">
        <v>1</v>
      </c>
      <c r="D24" s="2">
        <v>1</v>
      </c>
      <c r="E24" s="2">
        <v>0</v>
      </c>
      <c r="F24" s="2">
        <v>0</v>
      </c>
      <c r="G24" s="2">
        <v>1</v>
      </c>
      <c r="H24" s="2">
        <f t="shared" si="0"/>
        <v>1</v>
      </c>
      <c r="I24" s="2">
        <f t="shared" si="1"/>
        <v>1</v>
      </c>
      <c r="J24" s="2">
        <f t="shared" si="2"/>
        <v>1</v>
      </c>
      <c r="K24" s="2">
        <f t="shared" si="3"/>
        <v>1</v>
      </c>
      <c r="L24" s="4"/>
      <c r="M24" t="s">
        <v>127</v>
      </c>
    </row>
    <row r="25" spans="1:13" ht="245" customHeight="1" x14ac:dyDescent="0.2">
      <c r="A25" s="2" t="s">
        <v>29</v>
      </c>
      <c r="B25" s="2">
        <v>1</v>
      </c>
      <c r="C25" s="2">
        <v>0</v>
      </c>
      <c r="D25" s="2">
        <v>0</v>
      </c>
      <c r="E25" s="2">
        <v>0</v>
      </c>
      <c r="F25" s="2">
        <v>1</v>
      </c>
      <c r="G25" s="2">
        <v>1</v>
      </c>
      <c r="H25" s="2">
        <v>0</v>
      </c>
      <c r="I25" s="2">
        <f t="shared" si="1"/>
        <v>0.5</v>
      </c>
      <c r="J25" s="2">
        <v>0</v>
      </c>
      <c r="K25" s="2">
        <v>0</v>
      </c>
      <c r="L25" s="4"/>
      <c r="M25" t="s">
        <v>126</v>
      </c>
    </row>
    <row r="26" spans="1:13" ht="287" customHeight="1" x14ac:dyDescent="0.2">
      <c r="A26" s="2" t="s">
        <v>30</v>
      </c>
      <c r="B26" s="2">
        <v>1</v>
      </c>
      <c r="C26" s="2">
        <v>1</v>
      </c>
      <c r="D26" s="2">
        <v>1</v>
      </c>
      <c r="E26" s="2">
        <v>0</v>
      </c>
      <c r="F26" s="2">
        <v>0</v>
      </c>
      <c r="G26" s="2">
        <v>1</v>
      </c>
      <c r="H26" s="2">
        <f t="shared" si="0"/>
        <v>1</v>
      </c>
      <c r="I26" s="2">
        <f t="shared" si="1"/>
        <v>1</v>
      </c>
      <c r="J26" s="2">
        <f t="shared" si="2"/>
        <v>1</v>
      </c>
      <c r="K26" s="2">
        <f t="shared" si="3"/>
        <v>1</v>
      </c>
      <c r="L26" s="4"/>
      <c r="M26" t="s">
        <v>127</v>
      </c>
    </row>
    <row r="27" spans="1:13" ht="265" customHeight="1" x14ac:dyDescent="0.2">
      <c r="A27" s="2" t="s">
        <v>31</v>
      </c>
      <c r="B27" s="2">
        <v>1</v>
      </c>
      <c r="C27" s="2">
        <v>1</v>
      </c>
      <c r="D27" s="2">
        <v>1</v>
      </c>
      <c r="E27" s="2">
        <v>0</v>
      </c>
      <c r="F27" s="2">
        <v>0</v>
      </c>
      <c r="G27" s="2">
        <v>1</v>
      </c>
      <c r="H27" s="2">
        <f t="shared" si="0"/>
        <v>1</v>
      </c>
      <c r="I27" s="2">
        <f t="shared" si="1"/>
        <v>1</v>
      </c>
      <c r="J27" s="2">
        <f t="shared" si="2"/>
        <v>1</v>
      </c>
      <c r="K27" s="2">
        <f t="shared" si="3"/>
        <v>1</v>
      </c>
      <c r="L27" s="4"/>
      <c r="M27" t="s">
        <v>127</v>
      </c>
    </row>
    <row r="28" spans="1:13" ht="258" customHeight="1" x14ac:dyDescent="0.2">
      <c r="A28" s="2" t="s">
        <v>32</v>
      </c>
      <c r="B28" s="2">
        <v>4</v>
      </c>
      <c r="C28" s="2">
        <v>4</v>
      </c>
      <c r="D28" s="2">
        <v>4</v>
      </c>
      <c r="E28" s="2">
        <v>0</v>
      </c>
      <c r="F28" s="2">
        <v>0</v>
      </c>
      <c r="G28" s="2">
        <v>1</v>
      </c>
      <c r="H28" s="2">
        <f t="shared" si="0"/>
        <v>1</v>
      </c>
      <c r="I28" s="2">
        <f t="shared" si="1"/>
        <v>1</v>
      </c>
      <c r="J28" s="2">
        <f t="shared" si="2"/>
        <v>1</v>
      </c>
      <c r="K28" s="2">
        <f t="shared" si="3"/>
        <v>1</v>
      </c>
      <c r="L28" s="4"/>
      <c r="M28" t="s">
        <v>127</v>
      </c>
    </row>
    <row r="29" spans="1:13" ht="299" customHeight="1" x14ac:dyDescent="0.2">
      <c r="A29" s="6" t="s">
        <v>33</v>
      </c>
      <c r="B29" s="2">
        <v>1</v>
      </c>
      <c r="C29" s="2">
        <v>1</v>
      </c>
      <c r="D29" s="2">
        <v>1</v>
      </c>
      <c r="E29" s="2">
        <v>0</v>
      </c>
      <c r="F29" s="2">
        <v>0</v>
      </c>
      <c r="G29" s="2">
        <v>1</v>
      </c>
      <c r="H29" s="2">
        <f t="shared" si="0"/>
        <v>1</v>
      </c>
      <c r="I29" s="2">
        <f t="shared" si="1"/>
        <v>1</v>
      </c>
      <c r="J29" s="2">
        <f t="shared" si="2"/>
        <v>1</v>
      </c>
      <c r="K29" s="2">
        <f t="shared" si="3"/>
        <v>1</v>
      </c>
      <c r="L29" s="4"/>
      <c r="M29" t="s">
        <v>127</v>
      </c>
    </row>
    <row r="30" spans="1:13" ht="211" customHeight="1" x14ac:dyDescent="0.2">
      <c r="A30" s="2" t="s">
        <v>34</v>
      </c>
      <c r="B30" s="2">
        <v>1</v>
      </c>
      <c r="C30" s="2">
        <v>1</v>
      </c>
      <c r="D30" s="2">
        <v>1</v>
      </c>
      <c r="E30" s="2">
        <v>0</v>
      </c>
      <c r="F30" s="2">
        <v>0</v>
      </c>
      <c r="G30" s="2">
        <v>1</v>
      </c>
      <c r="H30" s="2">
        <f t="shared" si="0"/>
        <v>1</v>
      </c>
      <c r="I30" s="2">
        <f t="shared" si="1"/>
        <v>1</v>
      </c>
      <c r="J30" s="2">
        <f t="shared" si="2"/>
        <v>1</v>
      </c>
      <c r="K30" s="2">
        <f t="shared" si="3"/>
        <v>1</v>
      </c>
      <c r="L30" s="4"/>
      <c r="M30" t="s">
        <v>127</v>
      </c>
    </row>
    <row r="31" spans="1:13" ht="272" customHeight="1" x14ac:dyDescent="0.2">
      <c r="A31" s="2" t="s">
        <v>35</v>
      </c>
      <c r="B31" s="2">
        <v>1</v>
      </c>
      <c r="C31" s="2">
        <v>1</v>
      </c>
      <c r="D31" s="2">
        <v>1</v>
      </c>
      <c r="E31" s="2">
        <v>0</v>
      </c>
      <c r="F31" s="2">
        <v>0</v>
      </c>
      <c r="G31" s="2">
        <v>1</v>
      </c>
      <c r="H31" s="2">
        <f t="shared" si="0"/>
        <v>1</v>
      </c>
      <c r="I31" s="2">
        <f t="shared" si="1"/>
        <v>1</v>
      </c>
      <c r="J31" s="2">
        <f t="shared" si="2"/>
        <v>1</v>
      </c>
      <c r="K31" s="2">
        <f t="shared" si="3"/>
        <v>1</v>
      </c>
      <c r="L31" s="4"/>
      <c r="M31" t="s">
        <v>127</v>
      </c>
    </row>
    <row r="32" spans="1:13" ht="215" customHeight="1" x14ac:dyDescent="0.2">
      <c r="A32" s="2" t="s">
        <v>36</v>
      </c>
      <c r="B32" s="2">
        <v>1</v>
      </c>
      <c r="C32" s="2">
        <v>1</v>
      </c>
      <c r="D32" s="2">
        <v>1</v>
      </c>
      <c r="E32" s="2">
        <v>0</v>
      </c>
      <c r="F32" s="2">
        <v>0</v>
      </c>
      <c r="G32" s="2">
        <v>1</v>
      </c>
      <c r="H32" s="2">
        <f t="shared" si="0"/>
        <v>1</v>
      </c>
      <c r="I32" s="2">
        <f t="shared" si="1"/>
        <v>1</v>
      </c>
      <c r="J32" s="2">
        <f t="shared" si="2"/>
        <v>1</v>
      </c>
      <c r="K32" s="2">
        <f t="shared" si="3"/>
        <v>1</v>
      </c>
      <c r="L32" s="4"/>
      <c r="M32" t="s">
        <v>127</v>
      </c>
    </row>
    <row r="33" spans="1:13" ht="265" customHeight="1" x14ac:dyDescent="0.2">
      <c r="A33" s="2" t="s">
        <v>37</v>
      </c>
      <c r="B33" s="2">
        <v>1</v>
      </c>
      <c r="C33" s="2">
        <v>1</v>
      </c>
      <c r="D33" s="2">
        <v>1</v>
      </c>
      <c r="E33" s="2">
        <v>0</v>
      </c>
      <c r="F33" s="2">
        <v>0</v>
      </c>
      <c r="G33" s="2">
        <v>1</v>
      </c>
      <c r="H33" s="2">
        <f t="shared" si="0"/>
        <v>1</v>
      </c>
      <c r="I33" s="2">
        <f t="shared" si="1"/>
        <v>1</v>
      </c>
      <c r="J33" s="2">
        <f t="shared" si="2"/>
        <v>1</v>
      </c>
      <c r="K33" s="2">
        <f t="shared" si="3"/>
        <v>1</v>
      </c>
      <c r="L33" s="4"/>
      <c r="M33" t="s">
        <v>127</v>
      </c>
    </row>
    <row r="34" spans="1:13" ht="284" customHeight="1" x14ac:dyDescent="0.2">
      <c r="A34" s="2" t="s">
        <v>38</v>
      </c>
      <c r="B34" s="2">
        <v>1</v>
      </c>
      <c r="C34" s="2">
        <v>1</v>
      </c>
      <c r="D34" s="2">
        <v>1</v>
      </c>
      <c r="E34" s="2">
        <v>0</v>
      </c>
      <c r="F34" s="2">
        <v>0</v>
      </c>
      <c r="G34" s="2">
        <v>1</v>
      </c>
      <c r="H34" s="2">
        <f t="shared" si="0"/>
        <v>1</v>
      </c>
      <c r="I34" s="2">
        <f t="shared" si="1"/>
        <v>1</v>
      </c>
      <c r="J34" s="2">
        <f t="shared" si="2"/>
        <v>1</v>
      </c>
      <c r="K34" s="2">
        <f t="shared" si="3"/>
        <v>1</v>
      </c>
      <c r="L34" s="4"/>
      <c r="M34" t="s">
        <v>127</v>
      </c>
    </row>
    <row r="35" spans="1:13" ht="248" customHeight="1" x14ac:dyDescent="0.2">
      <c r="A35" s="2" t="s">
        <v>39</v>
      </c>
      <c r="B35" s="2">
        <v>1</v>
      </c>
      <c r="C35" s="2">
        <v>2</v>
      </c>
      <c r="D35" s="2">
        <v>1</v>
      </c>
      <c r="E35" s="2">
        <v>1</v>
      </c>
      <c r="F35" s="2">
        <v>0</v>
      </c>
      <c r="G35" s="2">
        <v>1</v>
      </c>
      <c r="H35" s="2">
        <f t="shared" si="0"/>
        <v>0.5</v>
      </c>
      <c r="I35" s="2">
        <f t="shared" si="1"/>
        <v>0.66666666666666663</v>
      </c>
      <c r="J35" s="2">
        <f t="shared" si="2"/>
        <v>1</v>
      </c>
      <c r="K35" s="2">
        <f t="shared" si="3"/>
        <v>0.66666666666666663</v>
      </c>
      <c r="L35" s="4"/>
      <c r="M35" t="s">
        <v>128</v>
      </c>
    </row>
    <row r="36" spans="1:13" ht="275" customHeight="1" x14ac:dyDescent="0.2">
      <c r="A36" s="2" t="s">
        <v>40</v>
      </c>
      <c r="B36" s="2">
        <v>1</v>
      </c>
      <c r="C36" s="2">
        <v>1</v>
      </c>
      <c r="D36" s="2">
        <v>1</v>
      </c>
      <c r="E36" s="2">
        <v>0</v>
      </c>
      <c r="F36" s="2">
        <v>0</v>
      </c>
      <c r="G36" s="2">
        <v>1</v>
      </c>
      <c r="H36" s="2">
        <f t="shared" si="0"/>
        <v>1</v>
      </c>
      <c r="I36" s="2">
        <f t="shared" si="1"/>
        <v>1</v>
      </c>
      <c r="J36" s="2">
        <f t="shared" si="2"/>
        <v>1</v>
      </c>
      <c r="K36" s="2">
        <f t="shared" si="3"/>
        <v>1</v>
      </c>
      <c r="L36" s="4"/>
      <c r="M36" t="s">
        <v>127</v>
      </c>
    </row>
    <row r="37" spans="1:13" ht="252" customHeight="1" x14ac:dyDescent="0.2">
      <c r="A37" s="2" t="s">
        <v>41</v>
      </c>
      <c r="B37" s="2">
        <v>3</v>
      </c>
      <c r="C37" s="2">
        <v>3</v>
      </c>
      <c r="D37" s="2">
        <v>3</v>
      </c>
      <c r="E37" s="2">
        <v>0</v>
      </c>
      <c r="F37" s="2">
        <v>0</v>
      </c>
      <c r="G37" s="2">
        <v>1</v>
      </c>
      <c r="H37" s="2">
        <f t="shared" si="0"/>
        <v>1</v>
      </c>
      <c r="I37" s="2">
        <f t="shared" si="1"/>
        <v>1</v>
      </c>
      <c r="J37" s="2">
        <f t="shared" si="2"/>
        <v>1</v>
      </c>
      <c r="K37" s="2">
        <f t="shared" si="3"/>
        <v>1</v>
      </c>
      <c r="L37" s="4"/>
      <c r="M37" t="s">
        <v>127</v>
      </c>
    </row>
    <row r="38" spans="1:13" ht="256" customHeight="1" x14ac:dyDescent="0.2">
      <c r="A38" s="2" t="s">
        <v>42</v>
      </c>
      <c r="B38" s="2">
        <v>3</v>
      </c>
      <c r="C38" s="2">
        <v>3</v>
      </c>
      <c r="D38" s="2">
        <v>3</v>
      </c>
      <c r="E38" s="2">
        <v>0</v>
      </c>
      <c r="F38" s="2">
        <v>0</v>
      </c>
      <c r="G38" s="2">
        <v>1</v>
      </c>
      <c r="H38" s="2">
        <f t="shared" si="0"/>
        <v>1</v>
      </c>
      <c r="I38" s="2">
        <f t="shared" si="1"/>
        <v>1</v>
      </c>
      <c r="J38" s="2">
        <f t="shared" si="2"/>
        <v>1</v>
      </c>
      <c r="K38" s="2">
        <f t="shared" si="3"/>
        <v>1</v>
      </c>
      <c r="L38" s="4"/>
      <c r="M38" t="s">
        <v>127</v>
      </c>
    </row>
    <row r="39" spans="1:13" ht="256" customHeight="1" x14ac:dyDescent="0.2">
      <c r="A39" s="2" t="s">
        <v>43</v>
      </c>
      <c r="B39" s="2">
        <v>1</v>
      </c>
      <c r="C39" s="2">
        <v>1</v>
      </c>
      <c r="D39" s="2">
        <v>1</v>
      </c>
      <c r="E39" s="2">
        <v>0</v>
      </c>
      <c r="F39" s="2">
        <v>0</v>
      </c>
      <c r="G39" s="2">
        <v>1</v>
      </c>
      <c r="H39" s="2">
        <f t="shared" si="0"/>
        <v>1</v>
      </c>
      <c r="I39" s="2">
        <f t="shared" si="1"/>
        <v>1</v>
      </c>
      <c r="J39" s="2">
        <f t="shared" si="2"/>
        <v>1</v>
      </c>
      <c r="K39" s="2">
        <f t="shared" si="3"/>
        <v>1</v>
      </c>
      <c r="L39" s="4"/>
      <c r="M39" t="s">
        <v>127</v>
      </c>
    </row>
    <row r="40" spans="1:13" ht="280" customHeight="1" x14ac:dyDescent="0.2">
      <c r="A40" s="2" t="s">
        <v>44</v>
      </c>
      <c r="B40" s="2">
        <v>2</v>
      </c>
      <c r="C40" s="2">
        <v>2</v>
      </c>
      <c r="D40" s="2">
        <v>2</v>
      </c>
      <c r="E40" s="2">
        <v>0</v>
      </c>
      <c r="F40" s="2">
        <v>0</v>
      </c>
      <c r="G40" s="2">
        <v>1</v>
      </c>
      <c r="H40" s="2">
        <f t="shared" si="0"/>
        <v>1</v>
      </c>
      <c r="I40" s="2">
        <f t="shared" si="1"/>
        <v>1</v>
      </c>
      <c r="J40" s="2">
        <f t="shared" si="2"/>
        <v>1</v>
      </c>
      <c r="K40" s="2">
        <f t="shared" si="3"/>
        <v>1</v>
      </c>
      <c r="L40" s="4"/>
      <c r="M40" t="s">
        <v>127</v>
      </c>
    </row>
    <row r="41" spans="1:13" ht="260" customHeight="1" x14ac:dyDescent="0.2">
      <c r="A41" s="2" t="s">
        <v>45</v>
      </c>
      <c r="B41" s="2">
        <v>1</v>
      </c>
      <c r="C41" s="2">
        <v>1</v>
      </c>
      <c r="D41" s="2">
        <v>1</v>
      </c>
      <c r="E41" s="2">
        <v>0</v>
      </c>
      <c r="F41" s="2">
        <v>0</v>
      </c>
      <c r="G41" s="2">
        <v>1</v>
      </c>
      <c r="H41" s="2">
        <f t="shared" si="0"/>
        <v>1</v>
      </c>
      <c r="I41" s="2">
        <f t="shared" si="1"/>
        <v>1</v>
      </c>
      <c r="J41" s="2">
        <f t="shared" si="2"/>
        <v>1</v>
      </c>
      <c r="K41" s="2">
        <f t="shared" si="3"/>
        <v>1</v>
      </c>
      <c r="L41" s="4"/>
      <c r="M41" t="s">
        <v>127</v>
      </c>
    </row>
    <row r="42" spans="1:13" ht="257" customHeight="1" x14ac:dyDescent="0.2">
      <c r="A42" s="2" t="s">
        <v>46</v>
      </c>
      <c r="B42" s="2">
        <v>2</v>
      </c>
      <c r="C42" s="2">
        <v>2</v>
      </c>
      <c r="D42" s="2">
        <v>2</v>
      </c>
      <c r="E42" s="2">
        <v>0</v>
      </c>
      <c r="F42" s="2">
        <v>0</v>
      </c>
      <c r="G42" s="2">
        <v>1</v>
      </c>
      <c r="H42" s="2">
        <f t="shared" si="0"/>
        <v>1</v>
      </c>
      <c r="I42" s="2">
        <f t="shared" si="1"/>
        <v>1</v>
      </c>
      <c r="J42" s="2">
        <f t="shared" si="2"/>
        <v>1</v>
      </c>
      <c r="K42" s="2">
        <f t="shared" si="3"/>
        <v>1</v>
      </c>
      <c r="L42" s="4"/>
      <c r="M42" t="s">
        <v>127</v>
      </c>
    </row>
    <row r="43" spans="1:13" ht="291" customHeight="1" x14ac:dyDescent="0.2">
      <c r="A43" s="2" t="s">
        <v>47</v>
      </c>
      <c r="B43" s="2">
        <v>1</v>
      </c>
      <c r="C43" s="2">
        <v>1</v>
      </c>
      <c r="D43" s="2">
        <v>1</v>
      </c>
      <c r="E43" s="2">
        <v>0</v>
      </c>
      <c r="F43" s="2">
        <v>0</v>
      </c>
      <c r="G43" s="2">
        <v>1</v>
      </c>
      <c r="H43" s="2">
        <f t="shared" si="0"/>
        <v>1</v>
      </c>
      <c r="I43" s="2">
        <f t="shared" si="1"/>
        <v>1</v>
      </c>
      <c r="J43" s="2">
        <f t="shared" si="2"/>
        <v>1</v>
      </c>
      <c r="K43" s="2">
        <f t="shared" si="3"/>
        <v>1</v>
      </c>
      <c r="L43" s="4"/>
    </row>
    <row r="44" spans="1:13" ht="266" customHeight="1" x14ac:dyDescent="0.2">
      <c r="A44" s="2" t="s">
        <v>48</v>
      </c>
      <c r="B44" s="2">
        <v>1</v>
      </c>
      <c r="C44" s="2">
        <v>0</v>
      </c>
      <c r="D44" s="2">
        <v>0</v>
      </c>
      <c r="E44" s="2">
        <v>0</v>
      </c>
      <c r="F44" s="2">
        <v>1</v>
      </c>
      <c r="G44" s="2">
        <v>1</v>
      </c>
      <c r="H44" s="2">
        <v>0</v>
      </c>
      <c r="I44" s="2">
        <f t="shared" si="1"/>
        <v>0.5</v>
      </c>
      <c r="J44" s="2">
        <f t="shared" si="2"/>
        <v>0</v>
      </c>
      <c r="K44" s="2">
        <v>0</v>
      </c>
      <c r="L44" s="4"/>
      <c r="M44" t="s">
        <v>126</v>
      </c>
    </row>
    <row r="45" spans="1:13" ht="309" customHeight="1" x14ac:dyDescent="0.2">
      <c r="A45" s="2" t="s">
        <v>48</v>
      </c>
      <c r="B45" s="2">
        <v>1</v>
      </c>
      <c r="C45" s="2">
        <v>0</v>
      </c>
      <c r="D45" s="2">
        <v>0</v>
      </c>
      <c r="E45" s="2">
        <v>0</v>
      </c>
      <c r="F45" s="2">
        <v>1</v>
      </c>
      <c r="G45" s="2">
        <v>1</v>
      </c>
      <c r="H45" s="2">
        <v>0</v>
      </c>
      <c r="I45" s="2">
        <f t="shared" si="1"/>
        <v>0.5</v>
      </c>
      <c r="J45" s="2">
        <f t="shared" si="2"/>
        <v>0</v>
      </c>
      <c r="K45" s="2">
        <v>0</v>
      </c>
      <c r="L45" s="4"/>
      <c r="M45" t="s">
        <v>126</v>
      </c>
    </row>
    <row r="46" spans="1:13" ht="319" customHeight="1" x14ac:dyDescent="0.2">
      <c r="A46" s="2" t="s">
        <v>49</v>
      </c>
      <c r="B46" s="2">
        <v>1</v>
      </c>
      <c r="C46" s="2">
        <v>0</v>
      </c>
      <c r="D46" s="2">
        <v>0</v>
      </c>
      <c r="E46" s="2">
        <v>0</v>
      </c>
      <c r="F46" s="2">
        <v>1</v>
      </c>
      <c r="G46" s="2">
        <v>1</v>
      </c>
      <c r="H46" s="2">
        <v>0</v>
      </c>
      <c r="I46" s="2">
        <f t="shared" si="1"/>
        <v>0.5</v>
      </c>
      <c r="J46" s="2">
        <f t="shared" si="2"/>
        <v>0</v>
      </c>
      <c r="K46" s="2">
        <v>0</v>
      </c>
      <c r="L46" s="4"/>
      <c r="M46" t="s">
        <v>126</v>
      </c>
    </row>
    <row r="47" spans="1:13" ht="271" customHeight="1" x14ac:dyDescent="0.2">
      <c r="A47" s="2" t="s">
        <v>50</v>
      </c>
      <c r="B47" s="2">
        <v>5</v>
      </c>
      <c r="C47" s="2">
        <v>4</v>
      </c>
      <c r="D47" s="2">
        <v>4</v>
      </c>
      <c r="E47" s="2">
        <v>0</v>
      </c>
      <c r="F47" s="2">
        <v>1</v>
      </c>
      <c r="G47" s="2">
        <v>1</v>
      </c>
      <c r="H47" s="2">
        <f t="shared" si="0"/>
        <v>1</v>
      </c>
      <c r="I47" s="2">
        <f t="shared" si="1"/>
        <v>0.83333333333333337</v>
      </c>
      <c r="J47" s="2">
        <f t="shared" si="2"/>
        <v>0.8</v>
      </c>
      <c r="K47" s="2">
        <v>0</v>
      </c>
      <c r="L47" s="4"/>
      <c r="M47" t="s">
        <v>127</v>
      </c>
    </row>
    <row r="48" spans="1:13" ht="263" customHeight="1" x14ac:dyDescent="0.2">
      <c r="A48" s="2" t="s">
        <v>51</v>
      </c>
      <c r="B48" s="2">
        <v>3</v>
      </c>
      <c r="C48" s="2">
        <v>3</v>
      </c>
      <c r="D48" s="2">
        <v>3</v>
      </c>
      <c r="E48" s="2">
        <v>0</v>
      </c>
      <c r="F48" s="2">
        <v>0</v>
      </c>
      <c r="G48" s="2">
        <v>1</v>
      </c>
      <c r="H48" s="2">
        <f t="shared" si="0"/>
        <v>1</v>
      </c>
      <c r="I48" s="2">
        <f t="shared" si="1"/>
        <v>1</v>
      </c>
      <c r="J48" s="2">
        <f t="shared" si="2"/>
        <v>1</v>
      </c>
      <c r="K48" s="2">
        <f t="shared" si="3"/>
        <v>1</v>
      </c>
      <c r="L48" s="4"/>
      <c r="M48" t="s">
        <v>127</v>
      </c>
    </row>
    <row r="49" spans="1:13" ht="310" customHeight="1" x14ac:dyDescent="0.2">
      <c r="A49" s="2" t="s">
        <v>52</v>
      </c>
      <c r="B49" s="2">
        <v>1</v>
      </c>
      <c r="C49" s="2">
        <v>1</v>
      </c>
      <c r="D49" s="2">
        <v>1</v>
      </c>
      <c r="E49" s="2">
        <v>0</v>
      </c>
      <c r="F49" s="2">
        <v>0</v>
      </c>
      <c r="G49" s="2">
        <v>1</v>
      </c>
      <c r="H49" s="2">
        <f t="shared" si="0"/>
        <v>1</v>
      </c>
      <c r="I49" s="2">
        <f t="shared" si="1"/>
        <v>1</v>
      </c>
      <c r="J49" s="2">
        <f t="shared" si="2"/>
        <v>1</v>
      </c>
      <c r="K49" s="2">
        <f t="shared" si="3"/>
        <v>1</v>
      </c>
      <c r="L49" s="4"/>
      <c r="M49" t="s">
        <v>127</v>
      </c>
    </row>
    <row r="50" spans="1:13" ht="310" customHeight="1" x14ac:dyDescent="0.2">
      <c r="A50" s="2" t="s">
        <v>53</v>
      </c>
      <c r="B50" s="2">
        <v>1</v>
      </c>
      <c r="C50" s="2">
        <v>1</v>
      </c>
      <c r="D50" s="2">
        <v>1</v>
      </c>
      <c r="E50" s="2">
        <v>0</v>
      </c>
      <c r="F50" s="2">
        <v>0</v>
      </c>
      <c r="G50" s="2">
        <v>1</v>
      </c>
      <c r="H50" s="2">
        <f t="shared" si="0"/>
        <v>1</v>
      </c>
      <c r="I50" s="2">
        <f t="shared" si="1"/>
        <v>1</v>
      </c>
      <c r="J50" s="2">
        <f t="shared" si="2"/>
        <v>1</v>
      </c>
      <c r="K50" s="2">
        <f t="shared" si="3"/>
        <v>1</v>
      </c>
      <c r="L50" s="4"/>
      <c r="M50" t="s">
        <v>127</v>
      </c>
    </row>
    <row r="51" spans="1:13" ht="280" customHeight="1" x14ac:dyDescent="0.2">
      <c r="A51" s="2" t="s">
        <v>54</v>
      </c>
      <c r="B51" s="2">
        <v>1</v>
      </c>
      <c r="C51" s="2">
        <v>1</v>
      </c>
      <c r="D51" s="2">
        <v>1</v>
      </c>
      <c r="E51" s="2">
        <v>0</v>
      </c>
      <c r="F51" s="2">
        <v>0</v>
      </c>
      <c r="G51" s="2">
        <v>1</v>
      </c>
      <c r="H51" s="2">
        <f t="shared" si="0"/>
        <v>1</v>
      </c>
      <c r="I51" s="2">
        <f t="shared" si="1"/>
        <v>1</v>
      </c>
      <c r="J51" s="2">
        <f t="shared" si="2"/>
        <v>1</v>
      </c>
      <c r="K51" s="2">
        <f t="shared" si="3"/>
        <v>1</v>
      </c>
      <c r="L51" s="4"/>
      <c r="M51" t="s">
        <v>127</v>
      </c>
    </row>
    <row r="52" spans="1:13" ht="247" customHeight="1" x14ac:dyDescent="0.2">
      <c r="A52" s="2" t="s">
        <v>55</v>
      </c>
      <c r="B52" s="2">
        <v>2</v>
      </c>
      <c r="C52" s="2">
        <v>2</v>
      </c>
      <c r="D52" s="2">
        <v>2</v>
      </c>
      <c r="E52" s="2">
        <v>0</v>
      </c>
      <c r="F52" s="2">
        <v>0</v>
      </c>
      <c r="G52" s="2">
        <v>1</v>
      </c>
      <c r="H52" s="2">
        <f t="shared" si="0"/>
        <v>1</v>
      </c>
      <c r="I52" s="2">
        <f t="shared" si="1"/>
        <v>1</v>
      </c>
      <c r="J52" s="2">
        <f t="shared" si="2"/>
        <v>1</v>
      </c>
      <c r="K52" s="2">
        <f t="shared" si="3"/>
        <v>1</v>
      </c>
      <c r="L52" s="4"/>
      <c r="M52" t="s">
        <v>127</v>
      </c>
    </row>
    <row r="53" spans="1:13" ht="269" customHeight="1" x14ac:dyDescent="0.2">
      <c r="A53" s="6" t="s">
        <v>56</v>
      </c>
      <c r="B53" s="2">
        <v>1</v>
      </c>
      <c r="C53" s="2">
        <v>0</v>
      </c>
      <c r="D53" s="2">
        <v>0</v>
      </c>
      <c r="E53" s="2">
        <v>0</v>
      </c>
      <c r="F53" s="2">
        <v>1</v>
      </c>
      <c r="G53" s="2">
        <v>1</v>
      </c>
      <c r="H53" s="2">
        <v>0</v>
      </c>
      <c r="I53" s="2">
        <f t="shared" si="1"/>
        <v>0.5</v>
      </c>
      <c r="J53" s="2">
        <f t="shared" si="2"/>
        <v>0</v>
      </c>
      <c r="K53" s="2">
        <v>0</v>
      </c>
      <c r="L53" s="4"/>
      <c r="M53" t="s">
        <v>126</v>
      </c>
    </row>
    <row r="54" spans="1:13" ht="300" customHeight="1" x14ac:dyDescent="0.2">
      <c r="A54" s="2" t="s">
        <v>57</v>
      </c>
      <c r="B54" s="2">
        <v>2</v>
      </c>
      <c r="C54" s="2">
        <v>2</v>
      </c>
      <c r="D54" s="2">
        <v>2</v>
      </c>
      <c r="E54" s="2">
        <v>0</v>
      </c>
      <c r="F54" s="2">
        <v>0</v>
      </c>
      <c r="G54" s="2">
        <v>1</v>
      </c>
      <c r="H54" s="2">
        <f t="shared" si="0"/>
        <v>1</v>
      </c>
      <c r="I54" s="2">
        <f t="shared" si="1"/>
        <v>1</v>
      </c>
      <c r="J54" s="2">
        <f t="shared" si="2"/>
        <v>1</v>
      </c>
      <c r="K54" s="2">
        <f t="shared" si="3"/>
        <v>1</v>
      </c>
      <c r="L54" s="4"/>
      <c r="M54" t="s">
        <v>127</v>
      </c>
    </row>
    <row r="55" spans="1:13" ht="284" customHeight="1" x14ac:dyDescent="0.2">
      <c r="A55" s="6" t="s">
        <v>58</v>
      </c>
      <c r="B55" s="2">
        <v>2</v>
      </c>
      <c r="C55" s="2">
        <v>2</v>
      </c>
      <c r="D55" s="2">
        <v>2</v>
      </c>
      <c r="E55" s="2">
        <v>0</v>
      </c>
      <c r="F55" s="2">
        <v>0</v>
      </c>
      <c r="G55" s="2">
        <v>1</v>
      </c>
      <c r="H55" s="2">
        <f t="shared" si="0"/>
        <v>1</v>
      </c>
      <c r="I55" s="2">
        <f t="shared" si="1"/>
        <v>1</v>
      </c>
      <c r="J55" s="2">
        <f t="shared" si="2"/>
        <v>1</v>
      </c>
      <c r="K55" s="2">
        <f t="shared" si="3"/>
        <v>1</v>
      </c>
      <c r="L55" s="4"/>
      <c r="M55" t="s">
        <v>127</v>
      </c>
    </row>
    <row r="56" spans="1:13" ht="319" customHeight="1" x14ac:dyDescent="0.2">
      <c r="A56" s="2" t="s">
        <v>59</v>
      </c>
      <c r="B56" s="2">
        <v>1</v>
      </c>
      <c r="C56" s="2">
        <v>1</v>
      </c>
      <c r="D56" s="2">
        <v>1</v>
      </c>
      <c r="E56" s="2">
        <v>0</v>
      </c>
      <c r="F56" s="2">
        <v>0</v>
      </c>
      <c r="G56" s="2">
        <v>1</v>
      </c>
      <c r="H56" s="2">
        <f t="shared" si="0"/>
        <v>1</v>
      </c>
      <c r="I56" s="2">
        <f t="shared" si="1"/>
        <v>1</v>
      </c>
      <c r="J56" s="2">
        <f t="shared" si="2"/>
        <v>1</v>
      </c>
      <c r="K56" s="2">
        <f t="shared" si="3"/>
        <v>1</v>
      </c>
      <c r="L56" s="4"/>
      <c r="M56" t="s">
        <v>127</v>
      </c>
    </row>
    <row r="57" spans="1:13" ht="279" customHeight="1" x14ac:dyDescent="0.2">
      <c r="A57" s="2" t="s">
        <v>60</v>
      </c>
      <c r="B57" s="2">
        <v>1</v>
      </c>
      <c r="C57" s="2">
        <v>1</v>
      </c>
      <c r="D57" s="2">
        <v>1</v>
      </c>
      <c r="E57" s="2">
        <v>0</v>
      </c>
      <c r="F57" s="2">
        <v>0</v>
      </c>
      <c r="G57" s="2">
        <v>1</v>
      </c>
      <c r="H57" s="2">
        <f t="shared" si="0"/>
        <v>1</v>
      </c>
      <c r="I57" s="2">
        <f t="shared" si="1"/>
        <v>1</v>
      </c>
      <c r="J57" s="2">
        <f t="shared" si="2"/>
        <v>1</v>
      </c>
      <c r="K57" s="2">
        <f t="shared" si="3"/>
        <v>1</v>
      </c>
      <c r="L57" s="4"/>
      <c r="M57" t="s">
        <v>127</v>
      </c>
    </row>
    <row r="58" spans="1:13" ht="284" customHeight="1" x14ac:dyDescent="0.2">
      <c r="A58" s="2" t="s">
        <v>61</v>
      </c>
      <c r="B58" s="2">
        <v>1</v>
      </c>
      <c r="C58" s="2">
        <v>2</v>
      </c>
      <c r="D58" s="2">
        <v>1</v>
      </c>
      <c r="E58" s="2">
        <v>1</v>
      </c>
      <c r="F58" s="2">
        <v>0</v>
      </c>
      <c r="G58" s="2">
        <v>1</v>
      </c>
      <c r="H58" s="2">
        <f t="shared" si="0"/>
        <v>0.5</v>
      </c>
      <c r="I58" s="2">
        <f t="shared" si="1"/>
        <v>0.66666666666666663</v>
      </c>
      <c r="J58" s="2">
        <f t="shared" si="2"/>
        <v>1</v>
      </c>
      <c r="K58" s="2">
        <f t="shared" si="3"/>
        <v>0.66666666666666663</v>
      </c>
      <c r="L58" s="4"/>
      <c r="M58" t="s">
        <v>127</v>
      </c>
    </row>
    <row r="59" spans="1:13" ht="263" customHeight="1" x14ac:dyDescent="0.2">
      <c r="A59" s="2" t="s">
        <v>62</v>
      </c>
      <c r="B59" s="2">
        <v>2</v>
      </c>
      <c r="C59" s="2">
        <v>3</v>
      </c>
      <c r="D59" s="2">
        <v>2</v>
      </c>
      <c r="E59" s="2">
        <v>1</v>
      </c>
      <c r="F59" s="2">
        <v>0</v>
      </c>
      <c r="G59" s="2">
        <v>1</v>
      </c>
      <c r="H59" s="2">
        <f t="shared" si="0"/>
        <v>0.66666666666666663</v>
      </c>
      <c r="I59" s="2">
        <f t="shared" si="1"/>
        <v>0.75</v>
      </c>
      <c r="J59" s="2">
        <f t="shared" si="2"/>
        <v>1</v>
      </c>
      <c r="K59" s="2">
        <f t="shared" si="3"/>
        <v>0.8</v>
      </c>
      <c r="L59" s="4"/>
      <c r="M59" t="s">
        <v>128</v>
      </c>
    </row>
    <row r="60" spans="1:13" ht="244" customHeight="1" x14ac:dyDescent="0.2">
      <c r="A60" s="2" t="s">
        <v>63</v>
      </c>
      <c r="B60" s="2">
        <v>1</v>
      </c>
      <c r="C60" s="2">
        <v>1</v>
      </c>
      <c r="D60" s="2">
        <v>1</v>
      </c>
      <c r="E60" s="2">
        <v>0</v>
      </c>
      <c r="F60" s="2">
        <v>0</v>
      </c>
      <c r="G60" s="2">
        <v>1</v>
      </c>
      <c r="H60" s="2">
        <f t="shared" si="0"/>
        <v>1</v>
      </c>
      <c r="I60" s="2">
        <f t="shared" si="1"/>
        <v>1</v>
      </c>
      <c r="J60" s="2">
        <f t="shared" si="2"/>
        <v>1</v>
      </c>
      <c r="K60" s="2">
        <f t="shared" si="3"/>
        <v>1</v>
      </c>
      <c r="L60" s="4"/>
      <c r="M60" t="s">
        <v>127</v>
      </c>
    </row>
    <row r="61" spans="1:13" ht="252" customHeight="1" x14ac:dyDescent="0.2">
      <c r="A61" s="2" t="s">
        <v>64</v>
      </c>
      <c r="B61" s="2">
        <v>2</v>
      </c>
      <c r="C61" s="2">
        <v>2</v>
      </c>
      <c r="D61" s="2">
        <v>2</v>
      </c>
      <c r="E61" s="2">
        <v>0</v>
      </c>
      <c r="F61" s="2">
        <v>0</v>
      </c>
      <c r="G61" s="2">
        <v>2</v>
      </c>
      <c r="H61" s="2">
        <f t="shared" si="0"/>
        <v>1</v>
      </c>
      <c r="I61" s="2">
        <f t="shared" si="1"/>
        <v>1</v>
      </c>
      <c r="J61" s="2">
        <f t="shared" si="2"/>
        <v>1</v>
      </c>
      <c r="K61" s="2">
        <f t="shared" si="3"/>
        <v>1</v>
      </c>
      <c r="L61" s="4"/>
      <c r="M61" t="s">
        <v>127</v>
      </c>
    </row>
    <row r="62" spans="1:13" ht="259" customHeight="1" x14ac:dyDescent="0.2">
      <c r="A62" s="2" t="s">
        <v>65</v>
      </c>
      <c r="B62" s="2">
        <v>1</v>
      </c>
      <c r="C62" s="2">
        <v>1</v>
      </c>
      <c r="D62" s="2">
        <v>1</v>
      </c>
      <c r="E62" s="2">
        <v>0</v>
      </c>
      <c r="F62" s="2">
        <v>0</v>
      </c>
      <c r="G62" s="2">
        <v>1</v>
      </c>
      <c r="H62" s="2">
        <f t="shared" si="0"/>
        <v>1</v>
      </c>
      <c r="I62" s="2">
        <f t="shared" si="1"/>
        <v>1</v>
      </c>
      <c r="J62" s="2">
        <f t="shared" si="2"/>
        <v>1</v>
      </c>
      <c r="K62" s="2">
        <f t="shared" si="3"/>
        <v>1</v>
      </c>
      <c r="L62" s="4"/>
      <c r="M62" t="s">
        <v>127</v>
      </c>
    </row>
    <row r="63" spans="1:13" ht="262" customHeight="1" x14ac:dyDescent="0.2">
      <c r="A63" s="6" t="s">
        <v>66</v>
      </c>
      <c r="B63" s="2">
        <v>2</v>
      </c>
      <c r="C63" s="2">
        <v>2</v>
      </c>
      <c r="D63" s="2">
        <v>2</v>
      </c>
      <c r="E63" s="2">
        <v>0</v>
      </c>
      <c r="F63" s="2">
        <v>0</v>
      </c>
      <c r="G63" s="2">
        <v>1</v>
      </c>
      <c r="H63" s="2">
        <f t="shared" si="0"/>
        <v>1</v>
      </c>
      <c r="I63" s="2">
        <f t="shared" si="1"/>
        <v>1</v>
      </c>
      <c r="J63" s="2">
        <f t="shared" si="2"/>
        <v>1</v>
      </c>
      <c r="K63" s="2">
        <f t="shared" si="3"/>
        <v>1</v>
      </c>
      <c r="L63" s="4"/>
      <c r="M63" t="s">
        <v>127</v>
      </c>
    </row>
    <row r="64" spans="1:13" ht="273" customHeight="1" x14ac:dyDescent="0.2">
      <c r="A64" s="2" t="s">
        <v>67</v>
      </c>
      <c r="B64" s="2">
        <v>1</v>
      </c>
      <c r="C64" s="2">
        <v>1</v>
      </c>
      <c r="D64" s="2">
        <v>1</v>
      </c>
      <c r="E64" s="2">
        <v>0</v>
      </c>
      <c r="F64" s="2">
        <v>0</v>
      </c>
      <c r="G64" s="2">
        <v>1</v>
      </c>
      <c r="H64" s="2">
        <f t="shared" si="0"/>
        <v>1</v>
      </c>
      <c r="I64" s="2">
        <f t="shared" si="1"/>
        <v>1</v>
      </c>
      <c r="J64" s="2">
        <f t="shared" si="2"/>
        <v>1</v>
      </c>
      <c r="K64" s="2">
        <f t="shared" si="3"/>
        <v>1</v>
      </c>
      <c r="L64" s="4"/>
      <c r="M64" t="s">
        <v>127</v>
      </c>
    </row>
    <row r="65" spans="1:13" ht="257" customHeight="1" x14ac:dyDescent="0.2">
      <c r="A65" s="2" t="s">
        <v>68</v>
      </c>
      <c r="B65" s="2">
        <v>1</v>
      </c>
      <c r="C65" s="2">
        <v>1</v>
      </c>
      <c r="D65" s="2">
        <v>1</v>
      </c>
      <c r="E65" s="2">
        <v>0</v>
      </c>
      <c r="F65" s="2">
        <v>0</v>
      </c>
      <c r="G65" s="2">
        <v>1</v>
      </c>
      <c r="H65" s="2">
        <f t="shared" si="0"/>
        <v>1</v>
      </c>
      <c r="I65" s="2">
        <f t="shared" si="1"/>
        <v>1</v>
      </c>
      <c r="J65" s="2">
        <f t="shared" si="2"/>
        <v>1</v>
      </c>
      <c r="K65" s="2">
        <f t="shared" si="3"/>
        <v>1</v>
      </c>
      <c r="L65" s="4"/>
      <c r="M65" t="s">
        <v>127</v>
      </c>
    </row>
    <row r="66" spans="1:13" ht="281" customHeight="1" x14ac:dyDescent="0.2">
      <c r="A66" s="2" t="s">
        <v>69</v>
      </c>
      <c r="B66" s="2">
        <v>1</v>
      </c>
      <c r="C66" s="2">
        <v>1</v>
      </c>
      <c r="D66" s="2">
        <v>1</v>
      </c>
      <c r="E66" s="2">
        <v>0</v>
      </c>
      <c r="F66" s="2">
        <v>0</v>
      </c>
      <c r="G66" s="2">
        <v>1</v>
      </c>
      <c r="H66" s="2">
        <f t="shared" si="0"/>
        <v>1</v>
      </c>
      <c r="I66" s="2">
        <f t="shared" si="1"/>
        <v>1</v>
      </c>
      <c r="J66" s="2">
        <f t="shared" si="2"/>
        <v>1</v>
      </c>
      <c r="K66" s="2">
        <f t="shared" si="3"/>
        <v>1</v>
      </c>
      <c r="L66" s="4"/>
      <c r="M66" t="s">
        <v>127</v>
      </c>
    </row>
    <row r="67" spans="1:13" ht="275" customHeight="1" x14ac:dyDescent="0.2">
      <c r="A67" s="2" t="s">
        <v>70</v>
      </c>
      <c r="B67" s="2">
        <v>1</v>
      </c>
      <c r="C67" s="2">
        <v>1</v>
      </c>
      <c r="D67" s="2">
        <v>1</v>
      </c>
      <c r="E67" s="2">
        <v>0</v>
      </c>
      <c r="F67" s="2">
        <v>0</v>
      </c>
      <c r="G67" s="2">
        <v>1</v>
      </c>
      <c r="H67" s="2">
        <f t="shared" ref="H67:H114" si="4">D67/(D67+E67)</f>
        <v>1</v>
      </c>
      <c r="I67" s="2">
        <f t="shared" ref="I67:I113" si="5">(D67+G67)/(D67+F67+E67+G67)</f>
        <v>1</v>
      </c>
      <c r="J67" s="2">
        <f t="shared" ref="J67:J113" si="6">D67/(D67+F67)</f>
        <v>1</v>
      </c>
      <c r="K67" s="2">
        <f t="shared" ref="K67:K115" si="7">2*(H67*J67)/(H67+J67)</f>
        <v>1</v>
      </c>
      <c r="L67" s="4"/>
      <c r="M67" t="s">
        <v>127</v>
      </c>
    </row>
    <row r="68" spans="1:13" ht="316" customHeight="1" x14ac:dyDescent="0.2">
      <c r="A68" s="2" t="s">
        <v>71</v>
      </c>
      <c r="B68" s="2">
        <v>2</v>
      </c>
      <c r="C68" s="2">
        <v>2</v>
      </c>
      <c r="D68" s="2">
        <v>2</v>
      </c>
      <c r="E68" s="2">
        <v>0</v>
      </c>
      <c r="F68" s="2">
        <v>0</v>
      </c>
      <c r="G68" s="2">
        <v>1</v>
      </c>
      <c r="H68" s="2">
        <f t="shared" si="4"/>
        <v>1</v>
      </c>
      <c r="I68" s="2">
        <f t="shared" si="5"/>
        <v>1</v>
      </c>
      <c r="J68" s="2">
        <f t="shared" si="6"/>
        <v>1</v>
      </c>
      <c r="K68" s="2">
        <f t="shared" si="7"/>
        <v>1</v>
      </c>
      <c r="L68" s="4"/>
      <c r="M68" t="s">
        <v>127</v>
      </c>
    </row>
    <row r="69" spans="1:13" ht="276" customHeight="1" x14ac:dyDescent="0.2">
      <c r="A69" s="2" t="s">
        <v>72</v>
      </c>
      <c r="B69" s="2">
        <v>1</v>
      </c>
      <c r="C69" s="2">
        <v>1</v>
      </c>
      <c r="D69" s="2">
        <v>1</v>
      </c>
      <c r="E69" s="2">
        <v>0</v>
      </c>
      <c r="F69" s="2">
        <v>0</v>
      </c>
      <c r="G69" s="2">
        <v>1</v>
      </c>
      <c r="H69" s="2">
        <f t="shared" si="4"/>
        <v>1</v>
      </c>
      <c r="I69" s="2">
        <f t="shared" si="5"/>
        <v>1</v>
      </c>
      <c r="J69" s="2">
        <f t="shared" si="6"/>
        <v>1</v>
      </c>
      <c r="K69" s="2">
        <f t="shared" si="7"/>
        <v>1</v>
      </c>
      <c r="L69" s="4"/>
      <c r="M69" t="s">
        <v>127</v>
      </c>
    </row>
    <row r="70" spans="1:13" ht="277" customHeight="1" x14ac:dyDescent="0.2">
      <c r="A70" s="2" t="s">
        <v>73</v>
      </c>
      <c r="B70" s="2">
        <v>1</v>
      </c>
      <c r="C70" s="2">
        <v>1</v>
      </c>
      <c r="D70" s="2">
        <v>1</v>
      </c>
      <c r="E70" s="2">
        <v>0</v>
      </c>
      <c r="F70" s="2">
        <v>0</v>
      </c>
      <c r="G70" s="2">
        <v>1</v>
      </c>
      <c r="H70" s="2">
        <f t="shared" si="4"/>
        <v>1</v>
      </c>
      <c r="I70" s="2">
        <f t="shared" si="5"/>
        <v>1</v>
      </c>
      <c r="J70" s="2">
        <f t="shared" si="6"/>
        <v>1</v>
      </c>
      <c r="K70" s="2">
        <f t="shared" si="7"/>
        <v>1</v>
      </c>
      <c r="L70" s="4"/>
      <c r="M70" t="s">
        <v>127</v>
      </c>
    </row>
    <row r="71" spans="1:13" ht="283" customHeight="1" x14ac:dyDescent="0.2">
      <c r="A71" s="2" t="s">
        <v>74</v>
      </c>
      <c r="B71" s="2">
        <v>2</v>
      </c>
      <c r="C71" s="2">
        <v>2</v>
      </c>
      <c r="D71" s="2">
        <v>2</v>
      </c>
      <c r="E71" s="2">
        <v>0</v>
      </c>
      <c r="F71" s="2">
        <v>0</v>
      </c>
      <c r="G71" s="2">
        <v>1</v>
      </c>
      <c r="H71" s="2">
        <f t="shared" si="4"/>
        <v>1</v>
      </c>
      <c r="I71" s="2">
        <f t="shared" si="5"/>
        <v>1</v>
      </c>
      <c r="J71" s="2">
        <f t="shared" si="6"/>
        <v>1</v>
      </c>
      <c r="K71" s="2">
        <f t="shared" si="7"/>
        <v>1</v>
      </c>
      <c r="L71" s="4"/>
      <c r="M71" t="s">
        <v>127</v>
      </c>
    </row>
    <row r="72" spans="1:13" ht="285" customHeight="1" x14ac:dyDescent="0.2">
      <c r="A72" s="2" t="s">
        <v>75</v>
      </c>
      <c r="B72" s="2">
        <v>3</v>
      </c>
      <c r="C72" s="2">
        <v>4</v>
      </c>
      <c r="D72" s="2">
        <v>3</v>
      </c>
      <c r="E72" s="2">
        <v>1</v>
      </c>
      <c r="F72" s="2">
        <v>0</v>
      </c>
      <c r="G72" s="2">
        <v>1</v>
      </c>
      <c r="H72" s="2">
        <f t="shared" si="4"/>
        <v>0.75</v>
      </c>
      <c r="I72" s="2">
        <f t="shared" si="5"/>
        <v>0.8</v>
      </c>
      <c r="J72" s="2">
        <f t="shared" si="6"/>
        <v>1</v>
      </c>
      <c r="K72" s="2">
        <f t="shared" si="7"/>
        <v>0.8571428571428571</v>
      </c>
      <c r="L72" s="4"/>
      <c r="M72" t="s">
        <v>128</v>
      </c>
    </row>
    <row r="73" spans="1:13" ht="255" customHeight="1" x14ac:dyDescent="0.2">
      <c r="A73" s="2" t="s">
        <v>76</v>
      </c>
      <c r="B73" s="2">
        <v>1</v>
      </c>
      <c r="C73" s="2">
        <v>1</v>
      </c>
      <c r="D73" s="2">
        <v>1</v>
      </c>
      <c r="E73" s="2">
        <v>0</v>
      </c>
      <c r="F73" s="2">
        <v>0</v>
      </c>
      <c r="G73" s="2">
        <v>1</v>
      </c>
      <c r="H73" s="2">
        <f t="shared" si="4"/>
        <v>1</v>
      </c>
      <c r="I73" s="2">
        <f t="shared" si="5"/>
        <v>1</v>
      </c>
      <c r="J73" s="2">
        <f t="shared" si="6"/>
        <v>1</v>
      </c>
      <c r="K73" s="2">
        <f t="shared" si="7"/>
        <v>1</v>
      </c>
      <c r="L73" s="4"/>
      <c r="M73" t="s">
        <v>127</v>
      </c>
    </row>
    <row r="74" spans="1:13" ht="257" customHeight="1" x14ac:dyDescent="0.2">
      <c r="A74" s="2" t="s">
        <v>77</v>
      </c>
      <c r="B74" s="2">
        <v>1</v>
      </c>
      <c r="C74" s="2">
        <v>1</v>
      </c>
      <c r="D74" s="2">
        <v>1</v>
      </c>
      <c r="E74" s="2">
        <v>0</v>
      </c>
      <c r="F74" s="2">
        <v>0</v>
      </c>
      <c r="G74" s="2">
        <v>1</v>
      </c>
      <c r="H74" s="2">
        <f t="shared" si="4"/>
        <v>1</v>
      </c>
      <c r="I74" s="2">
        <f t="shared" si="5"/>
        <v>1</v>
      </c>
      <c r="J74" s="2">
        <f t="shared" si="6"/>
        <v>1</v>
      </c>
      <c r="K74" s="2">
        <f t="shared" si="7"/>
        <v>1</v>
      </c>
      <c r="L74" s="4"/>
      <c r="M74" t="s">
        <v>127</v>
      </c>
    </row>
    <row r="75" spans="1:13" ht="269" customHeight="1" x14ac:dyDescent="0.2">
      <c r="A75" s="2" t="s">
        <v>78</v>
      </c>
      <c r="B75" s="2">
        <v>2</v>
      </c>
      <c r="C75" s="2">
        <v>2</v>
      </c>
      <c r="D75" s="2">
        <v>2</v>
      </c>
      <c r="E75" s="2">
        <v>0</v>
      </c>
      <c r="F75" s="2">
        <v>0</v>
      </c>
      <c r="G75" s="2">
        <v>1</v>
      </c>
      <c r="H75" s="2">
        <f t="shared" si="4"/>
        <v>1</v>
      </c>
      <c r="I75" s="2">
        <f t="shared" si="5"/>
        <v>1</v>
      </c>
      <c r="J75" s="2">
        <f t="shared" si="6"/>
        <v>1</v>
      </c>
      <c r="K75" s="2">
        <f t="shared" si="7"/>
        <v>1</v>
      </c>
      <c r="L75" s="4"/>
      <c r="M75" t="s">
        <v>127</v>
      </c>
    </row>
    <row r="76" spans="1:13" ht="279" customHeight="1" x14ac:dyDescent="0.2">
      <c r="A76" s="2" t="s">
        <v>79</v>
      </c>
      <c r="B76" s="2">
        <v>1</v>
      </c>
      <c r="C76" s="2">
        <v>1</v>
      </c>
      <c r="D76" s="2">
        <v>1</v>
      </c>
      <c r="E76" s="2">
        <v>0</v>
      </c>
      <c r="F76" s="2">
        <v>0</v>
      </c>
      <c r="G76" s="2">
        <v>1</v>
      </c>
      <c r="H76" s="2">
        <f t="shared" si="4"/>
        <v>1</v>
      </c>
      <c r="I76" s="2">
        <f t="shared" si="5"/>
        <v>1</v>
      </c>
      <c r="J76" s="2">
        <f t="shared" si="6"/>
        <v>1</v>
      </c>
      <c r="K76" s="2">
        <f t="shared" si="7"/>
        <v>1</v>
      </c>
      <c r="L76" s="4"/>
      <c r="M76" t="s">
        <v>127</v>
      </c>
    </row>
    <row r="77" spans="1:13" ht="260" customHeight="1" x14ac:dyDescent="0.2">
      <c r="A77" s="2" t="s">
        <v>80</v>
      </c>
      <c r="B77" s="2">
        <v>1</v>
      </c>
      <c r="C77" s="2">
        <v>1</v>
      </c>
      <c r="D77" s="2">
        <v>1</v>
      </c>
      <c r="E77" s="2">
        <v>0</v>
      </c>
      <c r="F77" s="2">
        <v>0</v>
      </c>
      <c r="G77" s="2">
        <v>1</v>
      </c>
      <c r="H77" s="2">
        <f t="shared" si="4"/>
        <v>1</v>
      </c>
      <c r="I77" s="2">
        <f t="shared" si="5"/>
        <v>1</v>
      </c>
      <c r="J77" s="2">
        <f t="shared" si="6"/>
        <v>1</v>
      </c>
      <c r="K77" s="2">
        <f t="shared" si="7"/>
        <v>1</v>
      </c>
      <c r="L77" s="4"/>
      <c r="M77" t="s">
        <v>127</v>
      </c>
    </row>
    <row r="78" spans="1:13" ht="325" customHeight="1" x14ac:dyDescent="0.2">
      <c r="A78" s="2" t="s">
        <v>81</v>
      </c>
      <c r="B78" s="2">
        <v>1</v>
      </c>
      <c r="C78" s="2">
        <v>0</v>
      </c>
      <c r="D78" s="2">
        <v>0</v>
      </c>
      <c r="E78" s="2">
        <v>0</v>
      </c>
      <c r="F78" s="2">
        <v>1</v>
      </c>
      <c r="G78" s="2">
        <v>1</v>
      </c>
      <c r="H78" s="2">
        <v>0</v>
      </c>
      <c r="I78" s="2">
        <f t="shared" si="5"/>
        <v>0.5</v>
      </c>
      <c r="J78" s="2">
        <f t="shared" si="6"/>
        <v>0</v>
      </c>
      <c r="K78" s="2">
        <v>0</v>
      </c>
      <c r="L78" s="4"/>
      <c r="M78" t="s">
        <v>126</v>
      </c>
    </row>
    <row r="79" spans="1:13" ht="245" customHeight="1" x14ac:dyDescent="0.2">
      <c r="A79" s="2" t="s">
        <v>82</v>
      </c>
      <c r="B79" s="2">
        <v>2</v>
      </c>
      <c r="C79" s="2">
        <v>2</v>
      </c>
      <c r="D79" s="2">
        <v>2</v>
      </c>
      <c r="E79" s="2">
        <v>0</v>
      </c>
      <c r="F79" s="2">
        <v>0</v>
      </c>
      <c r="G79" s="2">
        <v>1</v>
      </c>
      <c r="H79" s="2">
        <f t="shared" si="4"/>
        <v>1</v>
      </c>
      <c r="I79" s="2">
        <f t="shared" si="5"/>
        <v>1</v>
      </c>
      <c r="J79" s="2">
        <f t="shared" si="6"/>
        <v>1</v>
      </c>
      <c r="K79" s="2">
        <f t="shared" si="7"/>
        <v>1</v>
      </c>
      <c r="L79" s="4"/>
      <c r="M79" t="s">
        <v>127</v>
      </c>
    </row>
    <row r="80" spans="1:13" ht="297" customHeight="1" x14ac:dyDescent="0.2">
      <c r="A80" s="2" t="s">
        <v>83</v>
      </c>
      <c r="B80" s="2">
        <v>1</v>
      </c>
      <c r="C80" s="2">
        <v>1</v>
      </c>
      <c r="D80" s="2">
        <v>1</v>
      </c>
      <c r="E80" s="2">
        <v>0</v>
      </c>
      <c r="F80" s="2">
        <v>0</v>
      </c>
      <c r="G80" s="2">
        <v>1</v>
      </c>
      <c r="H80" s="2">
        <f t="shared" si="4"/>
        <v>1</v>
      </c>
      <c r="I80" s="2">
        <f t="shared" si="5"/>
        <v>1</v>
      </c>
      <c r="J80" s="2">
        <f t="shared" si="6"/>
        <v>1</v>
      </c>
      <c r="K80" s="2">
        <f t="shared" si="7"/>
        <v>1</v>
      </c>
      <c r="L80" s="4"/>
      <c r="M80" t="s">
        <v>127</v>
      </c>
    </row>
    <row r="81" spans="1:13" ht="248" customHeight="1" x14ac:dyDescent="0.2">
      <c r="A81" s="2" t="s">
        <v>84</v>
      </c>
      <c r="B81" s="2">
        <v>1</v>
      </c>
      <c r="C81" s="2">
        <v>1</v>
      </c>
      <c r="D81" s="2">
        <v>1</v>
      </c>
      <c r="E81" s="2">
        <v>0</v>
      </c>
      <c r="F81" s="2">
        <v>0</v>
      </c>
      <c r="G81" s="2">
        <v>1</v>
      </c>
      <c r="H81" s="2">
        <f t="shared" si="4"/>
        <v>1</v>
      </c>
      <c r="I81" s="2">
        <f t="shared" si="5"/>
        <v>1</v>
      </c>
      <c r="J81" s="2">
        <f t="shared" si="6"/>
        <v>1</v>
      </c>
      <c r="K81" s="2">
        <f t="shared" si="7"/>
        <v>1</v>
      </c>
      <c r="L81" s="4"/>
      <c r="M81" t="s">
        <v>127</v>
      </c>
    </row>
    <row r="82" spans="1:13" ht="271" customHeight="1" x14ac:dyDescent="0.2">
      <c r="A82" s="2" t="s">
        <v>85</v>
      </c>
      <c r="B82" s="2">
        <v>1</v>
      </c>
      <c r="C82" s="2">
        <v>1</v>
      </c>
      <c r="D82" s="2">
        <v>1</v>
      </c>
      <c r="E82" s="2">
        <v>0</v>
      </c>
      <c r="F82" s="2">
        <v>0</v>
      </c>
      <c r="G82" s="2">
        <v>1</v>
      </c>
      <c r="H82" s="2">
        <f t="shared" si="4"/>
        <v>1</v>
      </c>
      <c r="I82" s="2">
        <f t="shared" si="5"/>
        <v>1</v>
      </c>
      <c r="J82" s="2">
        <f t="shared" si="6"/>
        <v>1</v>
      </c>
      <c r="K82" s="2">
        <f t="shared" si="7"/>
        <v>1</v>
      </c>
      <c r="L82" s="4"/>
      <c r="M82" t="s">
        <v>127</v>
      </c>
    </row>
    <row r="83" spans="1:13" ht="272" customHeight="1" x14ac:dyDescent="0.2">
      <c r="A83" s="2" t="s">
        <v>86</v>
      </c>
      <c r="B83" s="2">
        <v>1</v>
      </c>
      <c r="C83" s="2">
        <v>1</v>
      </c>
      <c r="D83" s="2">
        <v>1</v>
      </c>
      <c r="E83" s="2">
        <v>0</v>
      </c>
      <c r="F83" s="2">
        <v>0</v>
      </c>
      <c r="G83" s="2">
        <v>1</v>
      </c>
      <c r="H83" s="2">
        <f t="shared" si="4"/>
        <v>1</v>
      </c>
      <c r="I83" s="2">
        <f t="shared" si="5"/>
        <v>1</v>
      </c>
      <c r="J83" s="2">
        <f t="shared" si="6"/>
        <v>1</v>
      </c>
      <c r="K83" s="2">
        <f t="shared" si="7"/>
        <v>1</v>
      </c>
      <c r="L83" s="4"/>
      <c r="M83" t="s">
        <v>127</v>
      </c>
    </row>
    <row r="84" spans="1:13" ht="279" customHeight="1" x14ac:dyDescent="0.2">
      <c r="A84" s="2" t="s">
        <v>87</v>
      </c>
      <c r="B84" s="2">
        <v>1</v>
      </c>
      <c r="C84" s="2">
        <v>0</v>
      </c>
      <c r="D84" s="2">
        <v>0</v>
      </c>
      <c r="E84" s="2">
        <v>0</v>
      </c>
      <c r="F84" s="2">
        <v>1</v>
      </c>
      <c r="G84" s="2">
        <v>1</v>
      </c>
      <c r="H84" s="2">
        <v>0</v>
      </c>
      <c r="I84" s="2">
        <f t="shared" si="5"/>
        <v>0.5</v>
      </c>
      <c r="J84" s="2">
        <f t="shared" si="6"/>
        <v>0</v>
      </c>
      <c r="K84" s="2">
        <v>0</v>
      </c>
      <c r="L84" s="4"/>
      <c r="M84" t="s">
        <v>126</v>
      </c>
    </row>
    <row r="85" spans="1:13" ht="274" customHeight="1" x14ac:dyDescent="0.2">
      <c r="A85" s="2" t="s">
        <v>88</v>
      </c>
      <c r="B85" s="2">
        <v>1</v>
      </c>
      <c r="C85" s="2">
        <v>1</v>
      </c>
      <c r="D85" s="2">
        <v>1</v>
      </c>
      <c r="E85" s="2">
        <v>0</v>
      </c>
      <c r="F85" s="2">
        <v>0</v>
      </c>
      <c r="G85" s="2">
        <v>1</v>
      </c>
      <c r="H85" s="2">
        <f t="shared" si="4"/>
        <v>1</v>
      </c>
      <c r="I85" s="2">
        <f t="shared" si="5"/>
        <v>1</v>
      </c>
      <c r="J85" s="2">
        <f t="shared" si="6"/>
        <v>1</v>
      </c>
      <c r="K85" s="2">
        <f t="shared" si="7"/>
        <v>1</v>
      </c>
      <c r="L85" s="4"/>
      <c r="M85" t="s">
        <v>127</v>
      </c>
    </row>
    <row r="86" spans="1:13" ht="260" customHeight="1" x14ac:dyDescent="0.2">
      <c r="A86" s="2" t="s">
        <v>89</v>
      </c>
      <c r="B86" s="2">
        <v>1</v>
      </c>
      <c r="C86" s="2">
        <v>1</v>
      </c>
      <c r="D86" s="2">
        <v>1</v>
      </c>
      <c r="E86" s="2">
        <v>0</v>
      </c>
      <c r="F86" s="2">
        <v>0</v>
      </c>
      <c r="G86" s="2">
        <v>1</v>
      </c>
      <c r="H86" s="2">
        <f t="shared" si="4"/>
        <v>1</v>
      </c>
      <c r="I86" s="2">
        <f t="shared" si="5"/>
        <v>1</v>
      </c>
      <c r="J86" s="2">
        <f t="shared" si="6"/>
        <v>1</v>
      </c>
      <c r="K86" s="2">
        <f t="shared" si="7"/>
        <v>1</v>
      </c>
      <c r="L86" s="4"/>
      <c r="M86" t="s">
        <v>127</v>
      </c>
    </row>
    <row r="87" spans="1:13" ht="278" customHeight="1" x14ac:dyDescent="0.2">
      <c r="A87" s="2" t="s">
        <v>90</v>
      </c>
      <c r="B87" s="2">
        <v>1</v>
      </c>
      <c r="C87" s="2">
        <v>1</v>
      </c>
      <c r="D87" s="2">
        <v>1</v>
      </c>
      <c r="E87" s="2">
        <v>0</v>
      </c>
      <c r="F87" s="2">
        <v>0</v>
      </c>
      <c r="G87" s="2">
        <v>1</v>
      </c>
      <c r="H87" s="2">
        <f t="shared" si="4"/>
        <v>1</v>
      </c>
      <c r="I87" s="2">
        <f t="shared" si="5"/>
        <v>1</v>
      </c>
      <c r="J87" s="2">
        <f t="shared" si="6"/>
        <v>1</v>
      </c>
      <c r="K87" s="2">
        <f t="shared" si="7"/>
        <v>1</v>
      </c>
      <c r="L87" s="4"/>
      <c r="M87" t="s">
        <v>127</v>
      </c>
    </row>
    <row r="88" spans="1:13" ht="265" customHeight="1" x14ac:dyDescent="0.2">
      <c r="A88" s="2" t="s">
        <v>91</v>
      </c>
      <c r="B88" s="2">
        <v>1</v>
      </c>
      <c r="C88" s="2">
        <v>1</v>
      </c>
      <c r="D88" s="2">
        <v>1</v>
      </c>
      <c r="E88" s="2">
        <v>0</v>
      </c>
      <c r="F88" s="2">
        <v>0</v>
      </c>
      <c r="G88" s="2">
        <v>1</v>
      </c>
      <c r="H88" s="2">
        <f t="shared" si="4"/>
        <v>1</v>
      </c>
      <c r="I88" s="2">
        <f t="shared" si="5"/>
        <v>1</v>
      </c>
      <c r="J88" s="2">
        <f t="shared" si="6"/>
        <v>1</v>
      </c>
      <c r="K88" s="2">
        <f t="shared" si="7"/>
        <v>1</v>
      </c>
      <c r="L88" s="4"/>
      <c r="M88" t="s">
        <v>127</v>
      </c>
    </row>
    <row r="89" spans="1:13" ht="265" customHeight="1" x14ac:dyDescent="0.2">
      <c r="A89" s="2" t="s">
        <v>92</v>
      </c>
      <c r="B89" s="2">
        <v>3</v>
      </c>
      <c r="C89" s="2">
        <v>3</v>
      </c>
      <c r="D89" s="2">
        <v>3</v>
      </c>
      <c r="E89" s="2">
        <v>0</v>
      </c>
      <c r="F89" s="2">
        <v>0</v>
      </c>
      <c r="G89" s="2">
        <v>1</v>
      </c>
      <c r="H89" s="2">
        <f t="shared" si="4"/>
        <v>1</v>
      </c>
      <c r="I89" s="2">
        <f t="shared" si="5"/>
        <v>1</v>
      </c>
      <c r="J89" s="2">
        <f t="shared" si="6"/>
        <v>1</v>
      </c>
      <c r="K89" s="2">
        <f t="shared" si="7"/>
        <v>1</v>
      </c>
      <c r="L89" s="4"/>
      <c r="M89" t="s">
        <v>127</v>
      </c>
    </row>
    <row r="90" spans="1:13" ht="284" customHeight="1" x14ac:dyDescent="0.2">
      <c r="A90" s="2" t="s">
        <v>93</v>
      </c>
      <c r="B90" s="2">
        <v>1</v>
      </c>
      <c r="C90" s="2">
        <v>2</v>
      </c>
      <c r="D90" s="2">
        <v>1</v>
      </c>
      <c r="E90" s="2">
        <v>1</v>
      </c>
      <c r="F90" s="2">
        <v>0</v>
      </c>
      <c r="G90" s="2">
        <v>1</v>
      </c>
      <c r="H90" s="2">
        <f t="shared" si="4"/>
        <v>0.5</v>
      </c>
      <c r="I90" s="2">
        <f t="shared" si="5"/>
        <v>0.66666666666666663</v>
      </c>
      <c r="J90" s="2">
        <f t="shared" si="6"/>
        <v>1</v>
      </c>
      <c r="K90" s="2">
        <f t="shared" si="7"/>
        <v>0.66666666666666663</v>
      </c>
      <c r="L90" s="4"/>
      <c r="M90" t="s">
        <v>128</v>
      </c>
    </row>
    <row r="91" spans="1:13" ht="289" customHeight="1" x14ac:dyDescent="0.2">
      <c r="A91" s="2" t="s">
        <v>94</v>
      </c>
      <c r="B91" s="2">
        <v>1</v>
      </c>
      <c r="C91" s="2">
        <v>1</v>
      </c>
      <c r="D91" s="2">
        <v>1</v>
      </c>
      <c r="E91" s="2">
        <v>0</v>
      </c>
      <c r="F91" s="2">
        <v>0</v>
      </c>
      <c r="G91" s="2">
        <v>1</v>
      </c>
      <c r="H91" s="2">
        <f t="shared" si="4"/>
        <v>1</v>
      </c>
      <c r="I91" s="2">
        <f t="shared" si="5"/>
        <v>1</v>
      </c>
      <c r="J91" s="2">
        <f t="shared" si="6"/>
        <v>1</v>
      </c>
      <c r="K91" s="2">
        <f t="shared" si="7"/>
        <v>1</v>
      </c>
      <c r="L91" s="4"/>
      <c r="M91" t="s">
        <v>127</v>
      </c>
    </row>
    <row r="92" spans="1:13" ht="286" customHeight="1" x14ac:dyDescent="0.2">
      <c r="A92" s="2" t="s">
        <v>95</v>
      </c>
      <c r="B92" s="2">
        <v>2</v>
      </c>
      <c r="C92" s="2">
        <v>2</v>
      </c>
      <c r="D92" s="2">
        <v>2</v>
      </c>
      <c r="E92" s="2">
        <v>0</v>
      </c>
      <c r="F92" s="2">
        <v>0</v>
      </c>
      <c r="G92" s="2">
        <v>1</v>
      </c>
      <c r="H92" s="2">
        <f t="shared" si="4"/>
        <v>1</v>
      </c>
      <c r="I92" s="2">
        <f t="shared" si="5"/>
        <v>1</v>
      </c>
      <c r="J92" s="2">
        <f t="shared" si="6"/>
        <v>1</v>
      </c>
      <c r="K92" s="2">
        <f t="shared" si="7"/>
        <v>1</v>
      </c>
      <c r="L92" s="4"/>
      <c r="M92" t="s">
        <v>127</v>
      </c>
    </row>
    <row r="93" spans="1:13" ht="295" customHeight="1" x14ac:dyDescent="0.2">
      <c r="A93" s="2" t="s">
        <v>96</v>
      </c>
      <c r="B93" s="2">
        <v>1</v>
      </c>
      <c r="C93" s="2">
        <v>1</v>
      </c>
      <c r="D93" s="2">
        <v>1</v>
      </c>
      <c r="E93" s="2">
        <v>0</v>
      </c>
      <c r="F93" s="2">
        <v>0</v>
      </c>
      <c r="G93" s="2">
        <v>1</v>
      </c>
      <c r="H93" s="2">
        <f t="shared" si="4"/>
        <v>1</v>
      </c>
      <c r="I93" s="2">
        <f t="shared" si="5"/>
        <v>1</v>
      </c>
      <c r="J93" s="2">
        <f t="shared" si="6"/>
        <v>1</v>
      </c>
      <c r="K93" s="2">
        <f t="shared" si="7"/>
        <v>1</v>
      </c>
      <c r="L93" s="4"/>
      <c r="M93" t="s">
        <v>127</v>
      </c>
    </row>
    <row r="94" spans="1:13" ht="245" customHeight="1" x14ac:dyDescent="0.2">
      <c r="A94" s="2" t="s">
        <v>97</v>
      </c>
      <c r="B94" s="2">
        <v>3</v>
      </c>
      <c r="C94" s="2">
        <v>3</v>
      </c>
      <c r="D94" s="2">
        <v>3</v>
      </c>
      <c r="E94" s="2">
        <v>0</v>
      </c>
      <c r="F94" s="2">
        <v>0</v>
      </c>
      <c r="G94" s="2">
        <v>1</v>
      </c>
      <c r="H94" s="2">
        <f t="shared" si="4"/>
        <v>1</v>
      </c>
      <c r="I94" s="2">
        <f t="shared" si="5"/>
        <v>1</v>
      </c>
      <c r="J94" s="2">
        <f t="shared" si="6"/>
        <v>1</v>
      </c>
      <c r="K94" s="2">
        <f t="shared" si="7"/>
        <v>1</v>
      </c>
      <c r="L94" s="4"/>
      <c r="M94" t="s">
        <v>127</v>
      </c>
    </row>
    <row r="95" spans="1:13" ht="311" customHeight="1" x14ac:dyDescent="0.2">
      <c r="A95" s="2" t="s">
        <v>98</v>
      </c>
      <c r="B95" s="2">
        <v>2</v>
      </c>
      <c r="C95" s="2">
        <v>2</v>
      </c>
      <c r="D95" s="2">
        <v>2</v>
      </c>
      <c r="E95" s="2">
        <v>0</v>
      </c>
      <c r="F95" s="2">
        <v>0</v>
      </c>
      <c r="G95" s="2">
        <v>1</v>
      </c>
      <c r="H95" s="2">
        <f t="shared" si="4"/>
        <v>1</v>
      </c>
      <c r="I95" s="2">
        <f t="shared" si="5"/>
        <v>1</v>
      </c>
      <c r="J95" s="2">
        <f t="shared" si="6"/>
        <v>1</v>
      </c>
      <c r="K95" s="2">
        <f t="shared" si="7"/>
        <v>1</v>
      </c>
      <c r="L95" s="4"/>
      <c r="M95" t="s">
        <v>127</v>
      </c>
    </row>
    <row r="96" spans="1:13" ht="274" customHeight="1" x14ac:dyDescent="0.2">
      <c r="A96" s="2" t="s">
        <v>99</v>
      </c>
      <c r="B96" s="2">
        <v>1</v>
      </c>
      <c r="C96" s="2">
        <v>1</v>
      </c>
      <c r="D96" s="2">
        <v>1</v>
      </c>
      <c r="E96" s="2">
        <v>0</v>
      </c>
      <c r="F96" s="2">
        <v>0</v>
      </c>
      <c r="G96" s="2">
        <v>1</v>
      </c>
      <c r="H96" s="2">
        <f t="shared" si="4"/>
        <v>1</v>
      </c>
      <c r="I96" s="2">
        <f t="shared" si="5"/>
        <v>1</v>
      </c>
      <c r="J96" s="2">
        <f t="shared" si="6"/>
        <v>1</v>
      </c>
      <c r="K96" s="2">
        <f t="shared" si="7"/>
        <v>1</v>
      </c>
      <c r="L96" s="4"/>
      <c r="M96" t="s">
        <v>127</v>
      </c>
    </row>
    <row r="97" spans="1:13" ht="276" customHeight="1" x14ac:dyDescent="0.2">
      <c r="A97" s="2" t="s">
        <v>100</v>
      </c>
      <c r="B97" s="2">
        <v>2</v>
      </c>
      <c r="C97" s="2">
        <v>2</v>
      </c>
      <c r="D97" s="2">
        <v>2</v>
      </c>
      <c r="E97" s="2">
        <v>0</v>
      </c>
      <c r="F97" s="2">
        <v>0</v>
      </c>
      <c r="G97" s="2">
        <v>1</v>
      </c>
      <c r="H97" s="2">
        <f t="shared" si="4"/>
        <v>1</v>
      </c>
      <c r="I97" s="2">
        <f t="shared" si="5"/>
        <v>1</v>
      </c>
      <c r="J97" s="2">
        <f t="shared" si="6"/>
        <v>1</v>
      </c>
      <c r="K97" s="2">
        <f t="shared" si="7"/>
        <v>1</v>
      </c>
      <c r="L97" s="4"/>
      <c r="M97" t="s">
        <v>127</v>
      </c>
    </row>
    <row r="98" spans="1:13" ht="327" customHeight="1" x14ac:dyDescent="0.2">
      <c r="A98" s="2" t="s">
        <v>101</v>
      </c>
      <c r="B98" s="2">
        <v>1</v>
      </c>
      <c r="C98" s="2">
        <v>2</v>
      </c>
      <c r="D98" s="2">
        <v>1</v>
      </c>
      <c r="E98" s="2">
        <v>1</v>
      </c>
      <c r="F98" s="2">
        <v>0</v>
      </c>
      <c r="G98" s="2">
        <v>1</v>
      </c>
      <c r="H98" s="2">
        <f t="shared" si="4"/>
        <v>0.5</v>
      </c>
      <c r="I98" s="2">
        <f t="shared" si="5"/>
        <v>0.66666666666666663</v>
      </c>
      <c r="J98" s="2">
        <f t="shared" si="6"/>
        <v>1</v>
      </c>
      <c r="K98" s="2">
        <f t="shared" si="7"/>
        <v>0.66666666666666663</v>
      </c>
      <c r="L98" s="4"/>
      <c r="M98" t="s">
        <v>128</v>
      </c>
    </row>
    <row r="99" spans="1:13" ht="275" customHeight="1" x14ac:dyDescent="0.2">
      <c r="A99" s="2" t="s">
        <v>102</v>
      </c>
      <c r="B99" s="2">
        <v>1</v>
      </c>
      <c r="C99" s="2">
        <v>1</v>
      </c>
      <c r="D99" s="2">
        <v>1</v>
      </c>
      <c r="E99" s="2">
        <v>0</v>
      </c>
      <c r="F99" s="2">
        <v>0</v>
      </c>
      <c r="G99" s="2">
        <v>1</v>
      </c>
      <c r="H99" s="2">
        <f t="shared" si="4"/>
        <v>1</v>
      </c>
      <c r="I99" s="2">
        <f t="shared" si="5"/>
        <v>1</v>
      </c>
      <c r="J99" s="2">
        <f t="shared" si="6"/>
        <v>1</v>
      </c>
      <c r="K99" s="2">
        <f t="shared" si="7"/>
        <v>1</v>
      </c>
      <c r="L99" s="4"/>
      <c r="M99" t="s">
        <v>127</v>
      </c>
    </row>
    <row r="100" spans="1:13" ht="295" customHeight="1" x14ac:dyDescent="0.2">
      <c r="A100" s="2" t="s">
        <v>103</v>
      </c>
      <c r="B100" s="2">
        <v>2</v>
      </c>
      <c r="C100" s="2">
        <v>2</v>
      </c>
      <c r="D100" s="2">
        <v>2</v>
      </c>
      <c r="E100" s="2">
        <v>0</v>
      </c>
      <c r="F100" s="2">
        <v>0</v>
      </c>
      <c r="G100" s="2">
        <v>1</v>
      </c>
      <c r="H100" s="2">
        <f t="shared" si="4"/>
        <v>1</v>
      </c>
      <c r="I100" s="2">
        <f t="shared" si="5"/>
        <v>1</v>
      </c>
      <c r="J100" s="2">
        <f t="shared" si="6"/>
        <v>1</v>
      </c>
      <c r="K100" s="2">
        <f t="shared" si="7"/>
        <v>1</v>
      </c>
      <c r="L100" s="4"/>
      <c r="M100" t="s">
        <v>127</v>
      </c>
    </row>
    <row r="101" spans="1:13" ht="272" customHeight="1" x14ac:dyDescent="0.2">
      <c r="A101" s="2" t="s">
        <v>104</v>
      </c>
      <c r="B101" s="2">
        <v>1</v>
      </c>
      <c r="C101" s="2">
        <v>1</v>
      </c>
      <c r="D101" s="2">
        <v>1</v>
      </c>
      <c r="E101" s="2">
        <v>0</v>
      </c>
      <c r="F101" s="2">
        <v>0</v>
      </c>
      <c r="G101" s="2">
        <v>1</v>
      </c>
      <c r="H101" s="2">
        <f t="shared" si="4"/>
        <v>1</v>
      </c>
      <c r="I101" s="2">
        <f t="shared" si="5"/>
        <v>1</v>
      </c>
      <c r="J101" s="2">
        <f t="shared" si="6"/>
        <v>1</v>
      </c>
      <c r="K101" s="2">
        <f t="shared" si="7"/>
        <v>1</v>
      </c>
      <c r="L101" s="4"/>
      <c r="M101" t="s">
        <v>127</v>
      </c>
    </row>
    <row r="102" spans="1:13" ht="231" customHeight="1" x14ac:dyDescent="0.2">
      <c r="A102" s="2" t="s">
        <v>105</v>
      </c>
      <c r="B102" s="2">
        <v>1</v>
      </c>
      <c r="C102" s="2">
        <v>1</v>
      </c>
      <c r="D102" s="2">
        <v>1</v>
      </c>
      <c r="E102" s="2">
        <v>0</v>
      </c>
      <c r="F102" s="2">
        <v>0</v>
      </c>
      <c r="G102" s="2">
        <v>1</v>
      </c>
      <c r="H102" s="2">
        <f t="shared" si="4"/>
        <v>1</v>
      </c>
      <c r="I102" s="2">
        <f t="shared" si="5"/>
        <v>1</v>
      </c>
      <c r="J102" s="2">
        <f t="shared" si="6"/>
        <v>1</v>
      </c>
      <c r="K102" s="2">
        <f t="shared" si="7"/>
        <v>1</v>
      </c>
      <c r="L102" s="4"/>
      <c r="M102" t="s">
        <v>127</v>
      </c>
    </row>
    <row r="103" spans="1:13" ht="246" customHeight="1" x14ac:dyDescent="0.2">
      <c r="A103" s="2" t="s">
        <v>106</v>
      </c>
      <c r="B103" s="2">
        <v>1</v>
      </c>
      <c r="C103" s="2">
        <v>1</v>
      </c>
      <c r="D103" s="2">
        <v>1</v>
      </c>
      <c r="E103" s="2">
        <v>0</v>
      </c>
      <c r="F103" s="2">
        <v>0</v>
      </c>
      <c r="G103" s="2">
        <v>1</v>
      </c>
      <c r="H103" s="2">
        <f t="shared" si="4"/>
        <v>1</v>
      </c>
      <c r="I103" s="2">
        <f t="shared" si="5"/>
        <v>1</v>
      </c>
      <c r="J103" s="2">
        <f t="shared" si="6"/>
        <v>1</v>
      </c>
      <c r="K103" s="2">
        <f t="shared" si="7"/>
        <v>1</v>
      </c>
      <c r="L103" s="4"/>
      <c r="M103" t="s">
        <v>127</v>
      </c>
    </row>
    <row r="104" spans="1:13" ht="263" customHeight="1" x14ac:dyDescent="0.2">
      <c r="A104" s="2" t="s">
        <v>107</v>
      </c>
      <c r="B104" s="2">
        <v>1</v>
      </c>
      <c r="C104" s="2">
        <v>1</v>
      </c>
      <c r="D104" s="2">
        <v>1</v>
      </c>
      <c r="E104" s="2">
        <v>0</v>
      </c>
      <c r="F104" s="2">
        <v>0</v>
      </c>
      <c r="G104" s="2">
        <v>1</v>
      </c>
      <c r="H104" s="2">
        <f t="shared" si="4"/>
        <v>1</v>
      </c>
      <c r="I104" s="2">
        <f t="shared" si="5"/>
        <v>1</v>
      </c>
      <c r="J104" s="2">
        <f t="shared" si="6"/>
        <v>1</v>
      </c>
      <c r="K104" s="2">
        <f t="shared" si="7"/>
        <v>1</v>
      </c>
      <c r="L104" s="4"/>
      <c r="M104" t="s">
        <v>127</v>
      </c>
    </row>
    <row r="105" spans="1:13" ht="292" customHeight="1" x14ac:dyDescent="0.2">
      <c r="A105" s="2" t="s">
        <v>108</v>
      </c>
      <c r="B105" s="2">
        <v>2</v>
      </c>
      <c r="C105" s="2">
        <v>2</v>
      </c>
      <c r="D105" s="2">
        <v>2</v>
      </c>
      <c r="E105" s="2">
        <v>0</v>
      </c>
      <c r="F105" s="2">
        <v>0</v>
      </c>
      <c r="G105" s="2">
        <v>1</v>
      </c>
      <c r="H105" s="2">
        <f t="shared" si="4"/>
        <v>1</v>
      </c>
      <c r="I105" s="2">
        <f t="shared" si="5"/>
        <v>1</v>
      </c>
      <c r="J105" s="2">
        <f t="shared" si="6"/>
        <v>1</v>
      </c>
      <c r="K105" s="2">
        <f t="shared" si="7"/>
        <v>1</v>
      </c>
      <c r="L105" s="4"/>
      <c r="M105" t="s">
        <v>127</v>
      </c>
    </row>
    <row r="106" spans="1:13" ht="295" customHeight="1" x14ac:dyDescent="0.2">
      <c r="A106" s="2" t="s">
        <v>109</v>
      </c>
      <c r="B106" s="2">
        <v>1</v>
      </c>
      <c r="C106" s="2">
        <v>1</v>
      </c>
      <c r="D106" s="2">
        <v>1</v>
      </c>
      <c r="E106" s="2">
        <v>0</v>
      </c>
      <c r="F106" s="2">
        <v>0</v>
      </c>
      <c r="G106" s="2">
        <v>1</v>
      </c>
      <c r="H106" s="2">
        <f t="shared" si="4"/>
        <v>1</v>
      </c>
      <c r="I106" s="2">
        <f t="shared" si="5"/>
        <v>1</v>
      </c>
      <c r="J106" s="2">
        <f t="shared" si="6"/>
        <v>1</v>
      </c>
      <c r="K106" s="2">
        <f t="shared" si="7"/>
        <v>1</v>
      </c>
      <c r="L106" s="4"/>
      <c r="M106" t="s">
        <v>127</v>
      </c>
    </row>
    <row r="107" spans="1:13" ht="273" customHeight="1" x14ac:dyDescent="0.2">
      <c r="A107" s="2" t="s">
        <v>110</v>
      </c>
      <c r="B107" s="2">
        <v>1</v>
      </c>
      <c r="C107" s="2">
        <v>1</v>
      </c>
      <c r="D107" s="2">
        <v>1</v>
      </c>
      <c r="E107" s="2">
        <v>0</v>
      </c>
      <c r="F107" s="2">
        <v>0</v>
      </c>
      <c r="G107" s="2">
        <v>1</v>
      </c>
      <c r="H107" s="2">
        <f t="shared" si="4"/>
        <v>1</v>
      </c>
      <c r="I107" s="2">
        <f t="shared" si="5"/>
        <v>1</v>
      </c>
      <c r="J107" s="2">
        <f t="shared" si="6"/>
        <v>1</v>
      </c>
      <c r="K107" s="2">
        <f t="shared" si="7"/>
        <v>1</v>
      </c>
      <c r="L107" s="4"/>
      <c r="M107" t="s">
        <v>127</v>
      </c>
    </row>
    <row r="108" spans="1:13" ht="253" customHeight="1" x14ac:dyDescent="0.2">
      <c r="A108" s="2" t="s">
        <v>111</v>
      </c>
      <c r="B108" s="2">
        <v>1</v>
      </c>
      <c r="C108" s="2">
        <v>1</v>
      </c>
      <c r="D108" s="2">
        <v>1</v>
      </c>
      <c r="E108" s="2">
        <v>0</v>
      </c>
      <c r="F108" s="2">
        <v>0</v>
      </c>
      <c r="G108" s="2">
        <v>1</v>
      </c>
      <c r="H108" s="2">
        <f t="shared" si="4"/>
        <v>1</v>
      </c>
      <c r="I108" s="2">
        <f t="shared" si="5"/>
        <v>1</v>
      </c>
      <c r="J108" s="2">
        <f t="shared" si="6"/>
        <v>1</v>
      </c>
      <c r="K108" s="2">
        <f t="shared" si="7"/>
        <v>1</v>
      </c>
      <c r="L108" s="4"/>
      <c r="M108" t="s">
        <v>127</v>
      </c>
    </row>
    <row r="109" spans="1:13" ht="348" customHeight="1" x14ac:dyDescent="0.2">
      <c r="A109" s="2" t="s">
        <v>112</v>
      </c>
      <c r="B109" s="2">
        <v>2</v>
      </c>
      <c r="C109" s="2">
        <v>2</v>
      </c>
      <c r="D109" s="2">
        <v>2</v>
      </c>
      <c r="E109" s="2">
        <v>0</v>
      </c>
      <c r="F109" s="2">
        <v>0</v>
      </c>
      <c r="G109" s="2">
        <v>1</v>
      </c>
      <c r="H109" s="2">
        <f t="shared" si="4"/>
        <v>1</v>
      </c>
      <c r="I109" s="2">
        <f t="shared" si="5"/>
        <v>1</v>
      </c>
      <c r="J109" s="2">
        <f t="shared" si="6"/>
        <v>1</v>
      </c>
      <c r="K109" s="2">
        <f t="shared" si="7"/>
        <v>1</v>
      </c>
      <c r="L109" s="4"/>
      <c r="M109" t="s">
        <v>127</v>
      </c>
    </row>
    <row r="110" spans="1:13" ht="273" customHeight="1" x14ac:dyDescent="0.2">
      <c r="A110" s="2" t="s">
        <v>113</v>
      </c>
      <c r="B110" s="2">
        <v>1</v>
      </c>
      <c r="C110" s="2">
        <v>1</v>
      </c>
      <c r="D110" s="2">
        <v>1</v>
      </c>
      <c r="E110" s="2">
        <v>0</v>
      </c>
      <c r="F110" s="2">
        <v>0</v>
      </c>
      <c r="G110" s="2">
        <v>1</v>
      </c>
      <c r="H110" s="2">
        <f t="shared" si="4"/>
        <v>1</v>
      </c>
      <c r="I110" s="2">
        <f t="shared" si="5"/>
        <v>1</v>
      </c>
      <c r="J110" s="2">
        <f t="shared" si="6"/>
        <v>1</v>
      </c>
      <c r="K110" s="2">
        <f t="shared" si="7"/>
        <v>1</v>
      </c>
      <c r="L110" s="4"/>
      <c r="M110" t="s">
        <v>127</v>
      </c>
    </row>
    <row r="111" spans="1:13" ht="279" customHeight="1" x14ac:dyDescent="0.2">
      <c r="A111" s="2" t="s">
        <v>114</v>
      </c>
      <c r="B111" s="2">
        <v>1</v>
      </c>
      <c r="C111" s="2">
        <v>0</v>
      </c>
      <c r="D111" s="2">
        <v>0</v>
      </c>
      <c r="E111" s="2">
        <v>0</v>
      </c>
      <c r="F111" s="2">
        <v>1</v>
      </c>
      <c r="G111" s="2">
        <v>1</v>
      </c>
      <c r="H111" s="2">
        <v>0</v>
      </c>
      <c r="I111" s="2">
        <f t="shared" si="5"/>
        <v>0.5</v>
      </c>
      <c r="J111" s="2">
        <f t="shared" si="6"/>
        <v>0</v>
      </c>
      <c r="K111" s="2">
        <v>0</v>
      </c>
      <c r="L111" s="4"/>
      <c r="M111" t="s">
        <v>126</v>
      </c>
    </row>
    <row r="112" spans="1:13" ht="262" customHeight="1" x14ac:dyDescent="0.2">
      <c r="A112" s="2" t="s">
        <v>115</v>
      </c>
      <c r="B112" s="2">
        <v>1</v>
      </c>
      <c r="C112" s="2">
        <v>1</v>
      </c>
      <c r="D112" s="2">
        <v>1</v>
      </c>
      <c r="E112" s="2">
        <v>0</v>
      </c>
      <c r="F112" s="2">
        <v>0</v>
      </c>
      <c r="G112" s="2">
        <v>1</v>
      </c>
      <c r="H112" s="2">
        <f t="shared" si="4"/>
        <v>1</v>
      </c>
      <c r="I112" s="2">
        <f t="shared" si="5"/>
        <v>1</v>
      </c>
      <c r="J112" s="2">
        <f t="shared" si="6"/>
        <v>1</v>
      </c>
      <c r="K112" s="2">
        <f t="shared" si="7"/>
        <v>1</v>
      </c>
      <c r="L112" s="4"/>
      <c r="M112" t="s">
        <v>127</v>
      </c>
    </row>
    <row r="113" spans="1:13" ht="272" customHeight="1" x14ac:dyDescent="0.2">
      <c r="A113" s="2" t="s">
        <v>116</v>
      </c>
      <c r="B113" s="2">
        <v>1</v>
      </c>
      <c r="C113" s="2">
        <v>1</v>
      </c>
      <c r="D113" s="2">
        <v>1</v>
      </c>
      <c r="E113" s="2">
        <v>0</v>
      </c>
      <c r="F113" s="2">
        <v>0</v>
      </c>
      <c r="G113" s="2">
        <v>1</v>
      </c>
      <c r="H113" s="2">
        <f t="shared" si="4"/>
        <v>1</v>
      </c>
      <c r="I113" s="2">
        <f t="shared" si="5"/>
        <v>1</v>
      </c>
      <c r="J113" s="2">
        <f t="shared" si="6"/>
        <v>1</v>
      </c>
      <c r="K113" s="2">
        <f t="shared" si="7"/>
        <v>1</v>
      </c>
      <c r="L113" s="4"/>
      <c r="M113" t="s">
        <v>127</v>
      </c>
    </row>
    <row r="114" spans="1:13" ht="263" customHeight="1" x14ac:dyDescent="0.2">
      <c r="A114" s="2" t="s">
        <v>117</v>
      </c>
      <c r="B114" s="2">
        <v>1</v>
      </c>
      <c r="C114" s="2">
        <v>1</v>
      </c>
      <c r="D114" s="2">
        <v>1</v>
      </c>
      <c r="E114" s="2">
        <v>0</v>
      </c>
      <c r="F114" s="2">
        <v>0</v>
      </c>
      <c r="G114" s="2">
        <v>1</v>
      </c>
      <c r="H114" s="2">
        <f t="shared" si="4"/>
        <v>1</v>
      </c>
      <c r="I114" s="2">
        <f>(D114+G114)/(D114+F114+E114+G114)</f>
        <v>1</v>
      </c>
      <c r="J114" s="2">
        <f>D114/(D114+F114)</f>
        <v>1</v>
      </c>
      <c r="K114" s="2">
        <f>2*(H114*J114)/(H114+J114)</f>
        <v>1</v>
      </c>
      <c r="L114" s="4"/>
      <c r="M114" t="s">
        <v>127</v>
      </c>
    </row>
    <row r="115" spans="1:13" x14ac:dyDescent="0.2">
      <c r="A115" s="3" t="s">
        <v>118</v>
      </c>
      <c r="B115" s="3">
        <f>SUM(B2:B114)</f>
        <v>160</v>
      </c>
      <c r="C115" s="3">
        <f>SUM(C2:C114)</f>
        <v>157</v>
      </c>
      <c r="D115" s="3">
        <f>SUM(D2:D114)</f>
        <v>148</v>
      </c>
      <c r="E115" s="3">
        <f>SUM(E12:E114)</f>
        <v>9</v>
      </c>
      <c r="F115" s="3">
        <f>SUM(F12:F114)</f>
        <v>10</v>
      </c>
      <c r="G115" s="3">
        <f>SUM(G2:G114)</f>
        <v>114</v>
      </c>
      <c r="H115" s="3">
        <f>SUM(H2:H114)</f>
        <v>99.916666666666657</v>
      </c>
      <c r="I115" s="3">
        <f>SUM(I2:I114)</f>
        <v>105.38333333333334</v>
      </c>
      <c r="J115" s="3">
        <f>SUM(J2:J114)</f>
        <v>102.8</v>
      </c>
      <c r="K115" s="2">
        <f t="shared" si="7"/>
        <v>101.33782783852668</v>
      </c>
    </row>
    <row r="116" spans="1:13" x14ac:dyDescent="0.2">
      <c r="A116" s="7" t="s">
        <v>122</v>
      </c>
      <c r="B116" s="7"/>
      <c r="C116" s="7"/>
      <c r="D116" s="7"/>
      <c r="E116" s="7"/>
      <c r="F116" s="7"/>
      <c r="G116" s="7"/>
      <c r="H116" s="7">
        <f>D115/(D115+E115)</f>
        <v>0.9426751592356688</v>
      </c>
      <c r="I116" s="7">
        <f>I115/113</f>
        <v>0.93259587020648971</v>
      </c>
      <c r="J116" s="7">
        <f>D115/(D115+F115)</f>
        <v>0.93670886075949367</v>
      </c>
      <c r="K116" s="8">
        <f>2*(H116*J116)/(H116+J116)</f>
        <v>0.93968253968253967</v>
      </c>
      <c r="L116" s="9"/>
    </row>
  </sheetData>
  <autoFilter ref="A1:M116" xr:uid="{00000000-0009-0000-0000-000001000000}"/>
  <pageMargins left="0.7" right="0.7" top="0.75" bottom="0.75" header="0.3" footer="0.3"/>
  <pageSetup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Deteccion YoloV8</vt:lpstr>
      <vt:lpstr>Deteccion YoloV5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luisa arias</dc:creator>
  <cp:keywords/>
  <dc:description/>
  <cp:lastModifiedBy>luisa arias</cp:lastModifiedBy>
  <dcterms:created xsi:type="dcterms:W3CDTF">2023-03-04T19:35:58Z</dcterms:created>
  <dcterms:modified xsi:type="dcterms:W3CDTF">2023-04-16T10:41:13Z</dcterms:modified>
  <cp:category/>
</cp:coreProperties>
</file>